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人口割合（年齢階級・年別）" sheetId="1" r:id="rId1"/>
    <sheet name="人口推計詳細 (H30公表分)" sheetId="2" r:id="rId2"/>
    <sheet name="人口推計詳細(H20公表分)" sheetId="3" r:id="rId3"/>
    <sheet name="H17更新分" sheetId="4" r:id="rId4"/>
  </sheets>
  <definedNames>
    <definedName name="_xlnm.Print_Area" localSheetId="3">'H17更新分'!$A$1:$K$52</definedName>
    <definedName name="_xlnm.Print_Area" localSheetId="0">'人口割合（年齢階級・年別）'!$A$1:$M$52</definedName>
    <definedName name="_xlnm.Print_Area" localSheetId="1">'人口推計詳細 (H30公表分)'!$A$1:$S$73</definedName>
    <definedName name="_xlnm.Print_Area" localSheetId="2">'人口推計詳細(H20公表分)'!$A$1:$S$70</definedName>
  </definedNames>
  <calcPr fullCalcOnLoad="1"/>
</workbook>
</file>

<file path=xl/sharedStrings.xml><?xml version="1.0" encoding="utf-8"?>
<sst xmlns="http://schemas.openxmlformats.org/spreadsheetml/2006/main" count="422" uniqueCount="161">
  <si>
    <t>区分</t>
  </si>
  <si>
    <t>昭和３０年</t>
  </si>
  <si>
    <t>昭和３５年</t>
  </si>
  <si>
    <t>昭和４０年</t>
  </si>
  <si>
    <t>昭和４５年</t>
  </si>
  <si>
    <t>昭和５０年</t>
  </si>
  <si>
    <t>昭和５５年</t>
  </si>
  <si>
    <t>昭和６０年</t>
  </si>
  <si>
    <t>平成　２年</t>
  </si>
  <si>
    <t>平成　７年</t>
  </si>
  <si>
    <t>平成１２年</t>
  </si>
  <si>
    <t>年少人口(0～14)</t>
  </si>
  <si>
    <t>平成17年</t>
  </si>
  <si>
    <t>高齢化率</t>
  </si>
  <si>
    <t>老年人口(65歳以上)</t>
  </si>
  <si>
    <t>合計</t>
  </si>
  <si>
    <t>単位：人</t>
  </si>
  <si>
    <t>グラフの基データ</t>
  </si>
  <si>
    <r>
      <t>生産年齢(</t>
    </r>
    <r>
      <rPr>
        <sz val="11"/>
        <rFont val="ＭＳ Ｐゴシック"/>
        <family val="3"/>
      </rPr>
      <t>15</t>
    </r>
    <r>
      <rPr>
        <sz val="11"/>
        <rFont val="ＭＳ Ｐゴシック"/>
        <family val="3"/>
      </rPr>
      <t>～64）</t>
    </r>
  </si>
  <si>
    <t>生産年齢率</t>
  </si>
  <si>
    <t>年少人口率</t>
  </si>
  <si>
    <t>平成２７年
（10年後）</t>
  </si>
  <si>
    <t>（３）人口</t>
  </si>
  <si>
    <t>4．人口推移・将来推計人口（年齢３区分・年別）</t>
  </si>
  <si>
    <t>平成４２年
２０３０年
（２５年後）</t>
  </si>
  <si>
    <t>平成１２年
２０００年</t>
  </si>
  <si>
    <t>平成　７年
１９９５年</t>
  </si>
  <si>
    <t>平成　２年
１９９０年</t>
  </si>
  <si>
    <t>昭和６０年
１９８５年</t>
  </si>
  <si>
    <t>昭和５５年
１９８０年</t>
  </si>
  <si>
    <t>昭和５０年
１９７５年</t>
  </si>
  <si>
    <t>昭和４５年
１９７０年</t>
  </si>
  <si>
    <t>昭和４０年
１９６５年</t>
  </si>
  <si>
    <t>昭和３５年
１９６０年</t>
  </si>
  <si>
    <t>昭和３０年
１９５５年</t>
  </si>
  <si>
    <t>壱岐市</t>
  </si>
  <si>
    <t>総数</t>
  </si>
  <si>
    <r>
      <t>2005</t>
    </r>
    <r>
      <rPr>
        <sz val="11"/>
        <rFont val="ＭＳ Ｐゴシック"/>
        <family val="3"/>
      </rPr>
      <t>年</t>
    </r>
  </si>
  <si>
    <r>
      <t>2010</t>
    </r>
    <r>
      <rPr>
        <sz val="11"/>
        <rFont val="ＭＳ Ｐゴシック"/>
        <family val="3"/>
      </rPr>
      <t>年</t>
    </r>
  </si>
  <si>
    <r>
      <t>2015</t>
    </r>
    <r>
      <rPr>
        <sz val="11"/>
        <rFont val="ＭＳ Ｐゴシック"/>
        <family val="3"/>
      </rPr>
      <t>年</t>
    </r>
  </si>
  <si>
    <r>
      <t>2020</t>
    </r>
    <r>
      <rPr>
        <sz val="11"/>
        <rFont val="ＭＳ Ｐゴシック"/>
        <family val="3"/>
      </rPr>
      <t>年</t>
    </r>
  </si>
  <si>
    <r>
      <t>2025</t>
    </r>
    <r>
      <rPr>
        <sz val="11"/>
        <rFont val="ＭＳ Ｐゴシック"/>
        <family val="3"/>
      </rPr>
      <t>年</t>
    </r>
  </si>
  <si>
    <r>
      <t>2030</t>
    </r>
    <r>
      <rPr>
        <sz val="11"/>
        <rFont val="ＭＳ Ｐゴシック"/>
        <family val="3"/>
      </rPr>
      <t>年</t>
    </r>
  </si>
  <si>
    <r>
      <t>2035</t>
    </r>
    <r>
      <rPr>
        <sz val="11"/>
        <rFont val="ＭＳ Ｐゴシック"/>
        <family val="3"/>
      </rPr>
      <t>年</t>
    </r>
  </si>
  <si>
    <t>合計</t>
  </si>
  <si>
    <r>
      <t>85</t>
    </r>
    <r>
      <rPr>
        <sz val="11"/>
        <rFont val="ＭＳ Ｐゴシック"/>
        <family val="3"/>
      </rPr>
      <t>歳～</t>
    </r>
  </si>
  <si>
    <t>男</t>
  </si>
  <si>
    <t>女</t>
  </si>
  <si>
    <t>総人口指数</t>
  </si>
  <si>
    <t>年少人口割合（％）</t>
  </si>
  <si>
    <t>生産年齢人口割合（％）</t>
  </si>
  <si>
    <t>老年人口割合（％）</t>
  </si>
  <si>
    <t>75歳以上人口割合（％）</t>
  </si>
  <si>
    <t>地域</t>
  </si>
  <si>
    <t>総人口（人）</t>
  </si>
  <si>
    <t>指数（2005年＝100）</t>
  </si>
  <si>
    <t>長崎県</t>
  </si>
  <si>
    <t>長崎市</t>
  </si>
  <si>
    <t>佐世保市</t>
  </si>
  <si>
    <t>島原市</t>
  </si>
  <si>
    <t>諫早市</t>
  </si>
  <si>
    <t>大村市</t>
  </si>
  <si>
    <t>平戸市</t>
  </si>
  <si>
    <t>松浦市</t>
  </si>
  <si>
    <t>対馬市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</si>
  <si>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</si>
  <si>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</si>
  <si>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</si>
  <si>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</si>
  <si>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</si>
  <si>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</si>
  <si>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</si>
  <si>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</si>
  <si>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</si>
  <si>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</si>
  <si>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</si>
  <si>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</si>
  <si>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</si>
  <si>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</si>
  <si>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平成20（2008）年12月24日人口問題研究所公表分</t>
  </si>
  <si>
    <t>　推計はおもにコーホート要因法を用いた。この方法は、ある年の男女・年齢別人口を基準として、ここに人口動態率や移動率などの仮定値を当てはめて将来人口を推計する方法であり、平成17（2005）年までの国勢調査による実績値をもとにして推計を行った。</t>
  </si>
  <si>
    <t>壱岐市将来推計人口（男女・５歳階級別）</t>
  </si>
  <si>
    <t>長崎県内将来推計人口・指数（平成17年＝100とした場合）</t>
  </si>
  <si>
    <t>2005年</t>
  </si>
  <si>
    <t>2010年</t>
  </si>
  <si>
    <t>2015年</t>
  </si>
  <si>
    <t>2020年</t>
  </si>
  <si>
    <t>2025年</t>
  </si>
  <si>
    <t>2030年</t>
  </si>
  <si>
    <t>2035年</t>
  </si>
  <si>
    <r>
      <t>0</t>
    </r>
    <r>
      <rPr>
        <sz val="11"/>
        <rFont val="ＭＳ Ｐゴシック"/>
        <family val="3"/>
      </rPr>
      <t>～4歳</t>
    </r>
  </si>
  <si>
    <r>
      <t>5</t>
    </r>
    <r>
      <rPr>
        <sz val="11"/>
        <rFont val="ＭＳ Ｐゴシック"/>
        <family val="3"/>
      </rPr>
      <t>～9歳</t>
    </r>
  </si>
  <si>
    <r>
      <t>10</t>
    </r>
    <r>
      <rPr>
        <sz val="11"/>
        <rFont val="ＭＳ Ｐゴシック"/>
        <family val="3"/>
      </rPr>
      <t>～14歳</t>
    </r>
  </si>
  <si>
    <r>
      <t>15</t>
    </r>
    <r>
      <rPr>
        <sz val="11"/>
        <rFont val="ＭＳ Ｐゴシック"/>
        <family val="3"/>
      </rPr>
      <t>～19歳</t>
    </r>
  </si>
  <si>
    <r>
      <t>20</t>
    </r>
    <r>
      <rPr>
        <sz val="11"/>
        <rFont val="ＭＳ Ｐゴシック"/>
        <family val="3"/>
      </rPr>
      <t>～24歳</t>
    </r>
  </si>
  <si>
    <r>
      <t>25</t>
    </r>
    <r>
      <rPr>
        <sz val="11"/>
        <rFont val="ＭＳ Ｐゴシック"/>
        <family val="3"/>
      </rPr>
      <t>～29歳</t>
    </r>
  </si>
  <si>
    <r>
      <t>30</t>
    </r>
    <r>
      <rPr>
        <sz val="11"/>
        <rFont val="ＭＳ Ｐゴシック"/>
        <family val="3"/>
      </rPr>
      <t>～34歳</t>
    </r>
  </si>
  <si>
    <r>
      <t>35</t>
    </r>
    <r>
      <rPr>
        <sz val="11"/>
        <rFont val="ＭＳ Ｐゴシック"/>
        <family val="3"/>
      </rPr>
      <t>～39歳</t>
    </r>
  </si>
  <si>
    <r>
      <t>40</t>
    </r>
    <r>
      <rPr>
        <sz val="11"/>
        <rFont val="ＭＳ Ｐゴシック"/>
        <family val="3"/>
      </rPr>
      <t>～44歳</t>
    </r>
  </si>
  <si>
    <r>
      <t>45</t>
    </r>
    <r>
      <rPr>
        <sz val="11"/>
        <rFont val="ＭＳ Ｐゴシック"/>
        <family val="3"/>
      </rPr>
      <t>～49歳</t>
    </r>
  </si>
  <si>
    <r>
      <t>50</t>
    </r>
    <r>
      <rPr>
        <sz val="11"/>
        <rFont val="ＭＳ Ｐゴシック"/>
        <family val="3"/>
      </rPr>
      <t>～54歳</t>
    </r>
  </si>
  <si>
    <r>
      <t>55</t>
    </r>
    <r>
      <rPr>
        <sz val="11"/>
        <rFont val="ＭＳ Ｐゴシック"/>
        <family val="3"/>
      </rPr>
      <t>～59歳</t>
    </r>
  </si>
  <si>
    <r>
      <t>60</t>
    </r>
    <r>
      <rPr>
        <sz val="11"/>
        <rFont val="ＭＳ Ｐゴシック"/>
        <family val="3"/>
      </rPr>
      <t>～64歳</t>
    </r>
  </si>
  <si>
    <r>
      <t>65</t>
    </r>
    <r>
      <rPr>
        <sz val="11"/>
        <rFont val="ＭＳ Ｐゴシック"/>
        <family val="3"/>
      </rPr>
      <t>～69歳</t>
    </r>
  </si>
  <si>
    <r>
      <t>70</t>
    </r>
    <r>
      <rPr>
        <sz val="11"/>
        <rFont val="ＭＳ Ｐゴシック"/>
        <family val="3"/>
      </rPr>
      <t>～74歳</t>
    </r>
  </si>
  <si>
    <r>
      <t>75</t>
    </r>
    <r>
      <rPr>
        <sz val="11"/>
        <rFont val="ＭＳ Ｐゴシック"/>
        <family val="3"/>
      </rPr>
      <t>～79歳</t>
    </r>
  </si>
  <si>
    <r>
      <t>80</t>
    </r>
    <r>
      <rPr>
        <sz val="11"/>
        <rFont val="ＭＳ Ｐゴシック"/>
        <family val="3"/>
      </rPr>
      <t>～84歳</t>
    </r>
  </si>
  <si>
    <r>
      <t>平成</t>
    </r>
    <r>
      <rPr>
        <sz val="11"/>
        <rFont val="ＭＳ Ｐゴシック"/>
        <family val="3"/>
      </rPr>
      <t>20（2008）年12月24日人口問題研究所公表分</t>
    </r>
  </si>
  <si>
    <t>平成１７年
２００５年</t>
  </si>
  <si>
    <t>平成２７年</t>
  </si>
  <si>
    <t>平成１７年</t>
  </si>
  <si>
    <t>平成４２年
（２５年後）</t>
  </si>
  <si>
    <t>平成17年
２００５年</t>
  </si>
  <si>
    <t>平成２７年
２０１５年
（10年後）</t>
  </si>
  <si>
    <t>資料：国勢調査、平成27（2015）年以降は人口問題研究所の推計結果（H15.11公表分）</t>
  </si>
  <si>
    <t>平成２２年
２０１０年</t>
  </si>
  <si>
    <t>平成２２年</t>
  </si>
  <si>
    <t>平成２７年
２０１５年</t>
  </si>
  <si>
    <t>令和２年
２０２０年</t>
  </si>
  <si>
    <t>令和７年
２０２５年
（５年後）</t>
  </si>
  <si>
    <t>令和１２年
２０３０年
（１０年後）</t>
  </si>
  <si>
    <t>令和１７年
２０３５年
（１５年後）</t>
  </si>
  <si>
    <t>令和２２年
２０４０年
（２０年後）</t>
  </si>
  <si>
    <t>令和２７年
２０４５年
（２５年後）</t>
  </si>
  <si>
    <t>平成30（2008）年人口問題研究所公表分</t>
  </si>
  <si>
    <t>長崎県内将来推計人口・指数（平成27年＝100とした場合）</t>
  </si>
  <si>
    <t>2040年</t>
  </si>
  <si>
    <t>2045年</t>
  </si>
  <si>
    <t>指数（2015年＝100）</t>
  </si>
  <si>
    <t>　推計はおもにコーホート要因法を用いた。この方法は、ある年の男女・年齢別人口を基準として、ここに人口動態率や移動率などの仮定値を当てはめて将来人口を推計する方法であり、平成27（2015）年までの国勢調査による実績値をもとにして推計を行った。</t>
  </si>
  <si>
    <r>
      <t>平成</t>
    </r>
    <r>
      <rPr>
        <sz val="11"/>
        <rFont val="ＭＳ Ｐゴシック"/>
        <family val="3"/>
      </rPr>
      <t>30</t>
    </r>
    <r>
      <rPr>
        <sz val="11"/>
        <rFont val="ＭＳ Ｐゴシック"/>
        <family val="3"/>
      </rPr>
      <t>（20</t>
    </r>
    <r>
      <rPr>
        <sz val="11"/>
        <rFont val="ＭＳ Ｐゴシック"/>
        <family val="3"/>
      </rPr>
      <t>1</t>
    </r>
    <r>
      <rPr>
        <sz val="11"/>
        <rFont val="ＭＳ Ｐゴシック"/>
        <family val="3"/>
      </rPr>
      <t>8）年人口問題研究所公表分</t>
    </r>
  </si>
  <si>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</si>
  <si>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</si>
  <si>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</si>
  <si>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</si>
  <si>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</si>
  <si>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</si>
  <si>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</si>
  <si>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</si>
  <si>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</si>
  <si>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</si>
  <si>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</si>
  <si>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</si>
  <si>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</si>
  <si>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</si>
  <si>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</si>
  <si>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</si>
  <si>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</si>
  <si>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</si>
  <si>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</si>
  <si>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0～4歳</t>
  </si>
  <si>
    <t>割合</t>
  </si>
  <si>
    <t>~</t>
  </si>
  <si>
    <r>
      <rPr>
        <sz val="10"/>
        <color indexed="9"/>
        <rFont val="ＭＳ Ｐゴシック"/>
        <family val="3"/>
      </rPr>
      <t>（推計人口）</t>
    </r>
    <r>
      <rPr>
        <sz val="11"/>
        <color indexed="9"/>
        <rFont val="ＭＳ Ｐゴシック"/>
        <family val="3"/>
      </rPr>
      <t xml:space="preserve">
→</t>
    </r>
  </si>
  <si>
    <t>令和２年</t>
  </si>
  <si>
    <t>令和７年</t>
  </si>
  <si>
    <t>令和１２年</t>
  </si>
  <si>
    <t>令和１７年</t>
  </si>
  <si>
    <t>令和２２年</t>
  </si>
  <si>
    <t>令和２７年</t>
  </si>
  <si>
    <t>資料：国勢調査、令和７（2025）年以降は人口問題研究所の推計結果（H30公表分）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</si>
</sst>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
    <numFmt numFmtId="178" formatCode="\(0.00\)"/>
    <numFmt numFmtId="179" formatCode="#,##0_);[Red]\(#,##0\)"/>
    <numFmt numFmtId="180" formatCode="#,###,###,##0;&quot; -&quot;###,###,##0"/>
    <numFmt numFmtId="181" formatCode="\ ###,##0.0;&quot;-&quot;###,##0.0"/>
    <numFmt numFmtId="182" formatCode="#,##0.00_);[Red]\(#,##0.00\)"/>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_ "/>
  </numFmts>
  <fonts count="57">
    <font>
      <sz val="11"/>
      <name val="ＭＳ Ｐゴシック"/>
      <family val="3"/>
    </font>
    <font>
      <sz val="6"/>
      <name val="ＭＳ Ｐゴシック"/>
      <family val="3"/>
    </font>
    <font>
      <b/>
      <sz val="14"/>
      <name val="ＭＳ Ｐゴシック"/>
      <family val="3"/>
    </font>
    <font>
      <b/>
      <sz val="18"/>
      <name val="ＭＳ Ｐゴシック"/>
      <family val="3"/>
    </font>
    <font>
      <sz val="11"/>
      <color indexed="8"/>
      <name val="ＭＳ Ｐゴシック"/>
      <family val="3"/>
    </font>
    <font>
      <sz val="11"/>
      <color indexed="9"/>
      <name val="ＭＳ Ｐゴシック"/>
      <family val="3"/>
    </font>
    <font>
      <sz val="11"/>
      <name val="Times New Roman"/>
      <family val="1"/>
    </font>
    <font>
      <sz val="10"/>
      <name val="Times New Roman"/>
      <family val="1"/>
    </font>
    <font>
      <sz val="20"/>
      <name val="ＭＳ Ｐゴシック"/>
      <family val="3"/>
    </font>
    <font>
      <sz val="10"/>
      <name val="HG創英角ｺﾞｼｯｸUB"/>
      <family val="3"/>
    </font>
    <font>
      <sz val="11"/>
      <name val="HG創英角ｺﾞｼｯｸUB"/>
      <family val="3"/>
    </font>
    <font>
      <sz val="10"/>
      <name val="ＭＳ Ｐゴシック"/>
      <family val="3"/>
    </font>
    <font>
      <sz val="19"/>
      <color indexed="8"/>
      <name val="ＭＳ Ｐゴシック"/>
      <family val="3"/>
    </font>
    <font>
      <sz val="10.25"/>
      <color indexed="8"/>
      <name val="ＭＳ Ｐゴシック"/>
      <family val="3"/>
    </font>
    <font>
      <sz val="15.5"/>
      <color indexed="8"/>
      <name val="ＭＳ Ｐゴシック"/>
      <family val="3"/>
    </font>
    <font>
      <sz val="14"/>
      <color indexed="8"/>
      <name val="ＭＳ Ｐゴシック"/>
      <family val="3"/>
    </font>
    <font>
      <sz val="10.1"/>
      <color indexed="8"/>
      <name val="ＭＳ Ｐゴシック"/>
      <family val="3"/>
    </font>
    <font>
      <sz val="18.25"/>
      <color indexed="8"/>
      <name val="ＭＳ Ｐゴシック"/>
      <family val="3"/>
    </font>
    <font>
      <sz val="14.5"/>
      <color indexed="8"/>
      <name val="ＭＳ Ｐゴシック"/>
      <family val="3"/>
    </font>
    <font>
      <sz val="12"/>
      <color indexed="8"/>
      <name val="ＭＳ Ｐゴシック"/>
      <family val="3"/>
    </font>
    <font>
      <sz val="10"/>
      <color indexed="9"/>
      <name val="ＭＳ Ｐゴシック"/>
      <family val="3"/>
    </font>
    <font>
      <sz val="16"/>
      <color indexed="8"/>
      <name val="ＭＳ Ｐゴシック"/>
      <family val="3"/>
    </font>
    <font>
      <sz val="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Ｐゴシック"/>
      <family val="3"/>
    </font>
    <font>
      <sz val="1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00B050"/>
        <bgColor indexed="64"/>
      </patternFill>
    </fill>
    <fill>
      <patternFill patternType="solid">
        <fgColor rgb="FF92D05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diagonalDown="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56" fillId="32" borderId="0" applyNumberFormat="0" applyBorder="0" applyAlignment="0" applyProtection="0"/>
  </cellStyleXfs>
  <cellXfs count="171">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10" xfId="0" applyBorder="1" applyAlignment="1">
      <alignment horizontal="center" vertical="center"/>
    </xf>
    <xf numFmtId="3" fontId="0" fillId="0" borderId="10" xfId="0" applyNumberFormat="1" applyBorder="1" applyAlignment="1">
      <alignment vertical="center"/>
    </xf>
    <xf numFmtId="0" fontId="0" fillId="0" borderId="11" xfId="0" applyBorder="1" applyAlignment="1">
      <alignment horizontal="center" vertical="center"/>
    </xf>
    <xf numFmtId="3" fontId="0" fillId="0" borderId="11" xfId="0" applyNumberFormat="1" applyBorder="1" applyAlignment="1">
      <alignment vertical="center"/>
    </xf>
    <xf numFmtId="3" fontId="0" fillId="0" borderId="10" xfId="0" applyNumberFormat="1" applyBorder="1" applyAlignment="1">
      <alignment horizontal="right" vertical="center" wrapText="1"/>
    </xf>
    <xf numFmtId="3" fontId="0" fillId="0" borderId="10" xfId="0" applyNumberFormat="1" applyBorder="1" applyAlignment="1">
      <alignment vertical="center" wrapText="1"/>
    </xf>
    <xf numFmtId="0" fontId="0" fillId="0" borderId="12" xfId="0" applyBorder="1" applyAlignment="1">
      <alignment horizontal="center" vertical="center" wrapText="1"/>
    </xf>
    <xf numFmtId="0" fontId="3"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0" fillId="0" borderId="11" xfId="0" applyFont="1" applyBorder="1" applyAlignment="1">
      <alignment horizontal="center" vertical="center"/>
    </xf>
    <xf numFmtId="3" fontId="0" fillId="0" borderId="11" xfId="0" applyNumberFormat="1" applyFont="1" applyBorder="1" applyAlignment="1">
      <alignment vertical="center"/>
    </xf>
    <xf numFmtId="0" fontId="4" fillId="0" borderId="0" xfId="61" applyNumberFormat="1" applyFont="1" applyFill="1" applyBorder="1" applyAlignment="1">
      <alignment/>
      <protection/>
    </xf>
    <xf numFmtId="180" fontId="4" fillId="0" borderId="0" xfId="61" applyNumberFormat="1" applyFont="1" applyFill="1" applyBorder="1" applyAlignment="1">
      <alignment horizontal="right"/>
      <protection/>
    </xf>
    <xf numFmtId="49" fontId="4" fillId="0" borderId="0" xfId="61" applyNumberFormat="1" applyFont="1" applyFill="1" applyBorder="1" applyAlignment="1">
      <alignment/>
      <protection/>
    </xf>
    <xf numFmtId="49" fontId="4" fillId="0" borderId="0" xfId="61" applyNumberFormat="1" applyFont="1" applyFill="1" applyBorder="1" applyAlignment="1">
      <alignment vertical="top"/>
      <protection/>
    </xf>
    <xf numFmtId="49" fontId="4" fillId="0" borderId="0" xfId="61" applyNumberFormat="1" applyFont="1" applyFill="1" applyBorder="1" applyAlignment="1">
      <alignment horizontal="distributed" vertical="top"/>
      <protection/>
    </xf>
    <xf numFmtId="0" fontId="4" fillId="0" borderId="0" xfId="61" applyNumberFormat="1" applyFont="1" applyFill="1" applyBorder="1" applyAlignment="1">
      <alignment horizontal="right"/>
      <protection/>
    </xf>
    <xf numFmtId="49" fontId="4" fillId="0" borderId="0" xfId="61" applyNumberFormat="1" applyFont="1" applyFill="1" applyBorder="1" applyAlignment="1">
      <alignment horizontal="left" vertical="top"/>
      <protection/>
    </xf>
    <xf numFmtId="181" fontId="4" fillId="0" borderId="0" xfId="61" applyNumberFormat="1" applyFont="1" applyFill="1" applyBorder="1" applyAlignment="1" quotePrefix="1">
      <alignment horizontal="right" vertical="top"/>
      <protection/>
    </xf>
    <xf numFmtId="3" fontId="0" fillId="0" borderId="13" xfId="0" applyNumberFormat="1" applyBorder="1" applyAlignment="1">
      <alignment vertical="center" wrapText="1"/>
    </xf>
    <xf numFmtId="3" fontId="0" fillId="0" borderId="13" xfId="0" applyNumberFormat="1" applyBorder="1" applyAlignment="1">
      <alignment vertical="center"/>
    </xf>
    <xf numFmtId="182" fontId="0" fillId="0" borderId="0" xfId="0" applyNumberFormat="1" applyBorder="1" applyAlignment="1">
      <alignment vertical="center"/>
    </xf>
    <xf numFmtId="3" fontId="0" fillId="0" borderId="10" xfId="0" applyNumberFormat="1" applyBorder="1" applyAlignment="1">
      <alignment horizontal="right" vertical="center"/>
    </xf>
    <xf numFmtId="0" fontId="0" fillId="0" borderId="13" xfId="0" applyBorder="1" applyAlignment="1">
      <alignment horizontal="center" vertical="center"/>
    </xf>
    <xf numFmtId="3" fontId="0" fillId="0" borderId="12" xfId="0" applyNumberFormat="1" applyBorder="1" applyAlignment="1">
      <alignment horizontal="right" vertical="center"/>
    </xf>
    <xf numFmtId="0" fontId="0" fillId="0" borderId="10" xfId="0" applyFont="1" applyFill="1" applyBorder="1" applyAlignment="1">
      <alignment horizontal="center" vertical="center"/>
    </xf>
    <xf numFmtId="0" fontId="0" fillId="0" borderId="0" xfId="0" applyFont="1" applyBorder="1" applyAlignment="1">
      <alignment vertical="center"/>
    </xf>
    <xf numFmtId="180" fontId="4" fillId="0" borderId="0" xfId="61" applyNumberFormat="1" applyFont="1" applyFill="1" applyBorder="1" applyAlignment="1">
      <alignment horizontal="center" vertical="top"/>
      <protection/>
    </xf>
    <xf numFmtId="0" fontId="4" fillId="0" borderId="0" xfId="61" applyNumberFormat="1" applyFont="1" applyBorder="1" applyAlignment="1">
      <alignment horizontal="center" vertical="center"/>
      <protection/>
    </xf>
    <xf numFmtId="180" fontId="4" fillId="0" borderId="0" xfId="61" applyNumberFormat="1" applyFont="1" applyBorder="1" applyAlignment="1">
      <alignment horizontal="right" vertical="center"/>
      <protection/>
    </xf>
    <xf numFmtId="0" fontId="4" fillId="0" borderId="0" xfId="61" applyNumberFormat="1" applyFont="1" applyFill="1" applyBorder="1" applyAlignment="1">
      <alignment vertical="center" wrapText="1"/>
      <protection/>
    </xf>
    <xf numFmtId="180" fontId="4" fillId="0" borderId="0" xfId="61" applyNumberFormat="1" applyFont="1" applyFill="1" applyBorder="1" applyAlignment="1" quotePrefix="1">
      <alignment horizontal="right"/>
      <protection/>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61" applyNumberFormat="1" applyFont="1" applyFill="1" applyBorder="1" applyAlignment="1">
      <alignment horizontal="distributed" vertical="top"/>
      <protection/>
    </xf>
    <xf numFmtId="0" fontId="0" fillId="0" borderId="14" xfId="0" applyBorder="1" applyAlignment="1">
      <alignment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183" fontId="0" fillId="0" borderId="10" xfId="0" applyNumberFormat="1" applyFont="1" applyBorder="1" applyAlignment="1">
      <alignment horizontal="right" vertical="center" wrapText="1"/>
    </xf>
    <xf numFmtId="0" fontId="2" fillId="0" borderId="0" xfId="0" applyFont="1" applyBorder="1" applyAlignment="1">
      <alignment vertical="center"/>
    </xf>
    <xf numFmtId="3" fontId="0" fillId="0" borderId="0" xfId="0" applyNumberFormat="1" applyBorder="1" applyAlignment="1">
      <alignment vertical="center"/>
    </xf>
    <xf numFmtId="0" fontId="0" fillId="0" borderId="15" xfId="0" applyBorder="1" applyAlignment="1">
      <alignment vertical="center"/>
    </xf>
    <xf numFmtId="38" fontId="0" fillId="0" borderId="10" xfId="48" applyBorder="1" applyAlignment="1">
      <alignment vertical="center"/>
    </xf>
    <xf numFmtId="183" fontId="0" fillId="0" borderId="10" xfId="0" applyNumberFormat="1" applyBorder="1" applyAlignment="1">
      <alignment horizontal="right" vertical="center"/>
    </xf>
    <xf numFmtId="183" fontId="0" fillId="0" borderId="13" xfId="0" applyNumberFormat="1" applyFont="1" applyBorder="1" applyAlignment="1">
      <alignment horizontal="right" vertical="center" wrapText="1"/>
    </xf>
    <xf numFmtId="183" fontId="0" fillId="0" borderId="16" xfId="0" applyNumberFormat="1" applyFont="1" applyBorder="1" applyAlignment="1">
      <alignment horizontal="right" vertical="center" wrapText="1"/>
    </xf>
    <xf numFmtId="0" fontId="0" fillId="0" borderId="12" xfId="0" applyFont="1" applyBorder="1" applyAlignment="1">
      <alignment horizontal="center" vertical="center"/>
    </xf>
    <xf numFmtId="183" fontId="0" fillId="0" borderId="10" xfId="0" applyNumberFormat="1" applyFont="1" applyBorder="1" applyAlignment="1">
      <alignment horizontal="right" vertical="center" shrinkToFit="1"/>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horizontal="center" vertical="center" wrapText="1"/>
    </xf>
    <xf numFmtId="3" fontId="0" fillId="0" borderId="0" xfId="0" applyNumberFormat="1" applyFont="1" applyBorder="1" applyAlignment="1">
      <alignment horizontal="right" vertical="center" wrapText="1"/>
    </xf>
    <xf numFmtId="3" fontId="0" fillId="0" borderId="0" xfId="0" applyNumberFormat="1" applyFont="1" applyBorder="1" applyAlignment="1">
      <alignment vertical="center" wrapText="1"/>
    </xf>
    <xf numFmtId="3" fontId="0" fillId="0" borderId="0" xfId="0" applyNumberFormat="1" applyBorder="1" applyAlignment="1">
      <alignment horizontal="right" vertical="center" wrapText="1"/>
    </xf>
    <xf numFmtId="3" fontId="0" fillId="0" borderId="0" xfId="0" applyNumberFormat="1" applyBorder="1" applyAlignment="1">
      <alignment vertical="center" wrapText="1"/>
    </xf>
    <xf numFmtId="3" fontId="0" fillId="0" borderId="0" xfId="0" applyNumberFormat="1" applyBorder="1" applyAlignment="1">
      <alignment horizontal="right" vertical="center"/>
    </xf>
    <xf numFmtId="38" fontId="0" fillId="0" borderId="0" xfId="48" applyBorder="1" applyAlignment="1">
      <alignment vertical="center"/>
    </xf>
    <xf numFmtId="183" fontId="0" fillId="0" borderId="0" xfId="0" applyNumberFormat="1" applyFont="1" applyBorder="1" applyAlignment="1">
      <alignment horizontal="right" vertical="center" wrapText="1"/>
    </xf>
    <xf numFmtId="183" fontId="0" fillId="0" borderId="0" xfId="0" applyNumberFormat="1" applyBorder="1" applyAlignment="1">
      <alignment vertical="center"/>
    </xf>
    <xf numFmtId="3" fontId="0" fillId="0" borderId="0" xfId="0" applyNumberFormat="1" applyFont="1" applyBorder="1" applyAlignment="1">
      <alignment vertical="center"/>
    </xf>
    <xf numFmtId="0" fontId="0" fillId="33" borderId="10" xfId="0" applyFont="1" applyFill="1" applyBorder="1" applyAlignment="1">
      <alignment horizontal="center" vertical="center" wrapText="1"/>
    </xf>
    <xf numFmtId="183" fontId="0" fillId="0" borderId="10" xfId="0" applyNumberFormat="1" applyBorder="1" applyAlignment="1">
      <alignment vertical="center"/>
    </xf>
    <xf numFmtId="0" fontId="0" fillId="0" borderId="13" xfId="0" applyBorder="1" applyAlignment="1">
      <alignment vertical="center"/>
    </xf>
    <xf numFmtId="0" fontId="0" fillId="0" borderId="16" xfId="0" applyBorder="1" applyAlignment="1">
      <alignment vertical="center"/>
    </xf>
    <xf numFmtId="183" fontId="0" fillId="0" borderId="13" xfId="0" applyNumberFormat="1" applyBorder="1" applyAlignment="1">
      <alignment vertical="center"/>
    </xf>
    <xf numFmtId="183" fontId="0" fillId="0" borderId="16" xfId="0" applyNumberForma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6" fillId="0" borderId="0" xfId="60" applyFont="1">
      <alignment vertical="center"/>
      <protection/>
    </xf>
    <xf numFmtId="0" fontId="0" fillId="0" borderId="0" xfId="60">
      <alignment vertical="center"/>
      <protection/>
    </xf>
    <xf numFmtId="0" fontId="7" fillId="0" borderId="0" xfId="0" applyFont="1" applyAlignment="1">
      <alignment/>
    </xf>
    <xf numFmtId="0" fontId="8" fillId="0" borderId="0" xfId="0" applyFont="1" applyAlignment="1">
      <alignment horizontal="left" vertical="center"/>
    </xf>
    <xf numFmtId="0" fontId="9" fillId="0" borderId="0" xfId="0" applyFont="1" applyAlignment="1">
      <alignment/>
    </xf>
    <xf numFmtId="0" fontId="10" fillId="0" borderId="0" xfId="60" applyFont="1">
      <alignment vertical="center"/>
      <protection/>
    </xf>
    <xf numFmtId="0" fontId="0" fillId="0" borderId="0" xfId="60" applyFont="1">
      <alignment vertical="center"/>
      <protection/>
    </xf>
    <xf numFmtId="0" fontId="0" fillId="0" borderId="16" xfId="60" applyFont="1" applyBorder="1" applyAlignment="1">
      <alignment vertical="center" shrinkToFit="1"/>
      <protection/>
    </xf>
    <xf numFmtId="0" fontId="0" fillId="0" borderId="17" xfId="60" applyFont="1" applyBorder="1">
      <alignment vertical="center"/>
      <protection/>
    </xf>
    <xf numFmtId="179" fontId="0" fillId="0" borderId="17" xfId="60" applyNumberFormat="1" applyFont="1" applyBorder="1">
      <alignment vertical="center"/>
      <protection/>
    </xf>
    <xf numFmtId="0" fontId="11" fillId="0" borderId="0" xfId="0" applyFont="1" applyAlignment="1">
      <alignment/>
    </xf>
    <xf numFmtId="0" fontId="11" fillId="0" borderId="18" xfId="0" applyFont="1" applyBorder="1" applyAlignment="1">
      <alignment/>
    </xf>
    <xf numFmtId="38" fontId="11" fillId="0" borderId="0" xfId="48" applyFont="1" applyAlignment="1">
      <alignment vertical="center"/>
    </xf>
    <xf numFmtId="0" fontId="0" fillId="0" borderId="19" xfId="60" applyFont="1" applyBorder="1" applyAlignment="1">
      <alignment vertical="center" shrinkToFit="1"/>
      <protection/>
    </xf>
    <xf numFmtId="179" fontId="0" fillId="0" borderId="0" xfId="60" applyNumberFormat="1" applyFont="1">
      <alignment vertical="center"/>
      <protection/>
    </xf>
    <xf numFmtId="0" fontId="11" fillId="0" borderId="19" xfId="0" applyFont="1" applyBorder="1" applyAlignment="1">
      <alignment/>
    </xf>
    <xf numFmtId="0" fontId="0" fillId="0" borderId="20" xfId="60" applyFont="1" applyBorder="1" applyAlignment="1">
      <alignment vertical="center" shrinkToFit="1"/>
      <protection/>
    </xf>
    <xf numFmtId="179" fontId="0" fillId="0" borderId="21" xfId="60" applyNumberFormat="1" applyFont="1" applyBorder="1">
      <alignment vertical="center"/>
      <protection/>
    </xf>
    <xf numFmtId="0" fontId="11" fillId="0" borderId="21" xfId="0" applyFont="1" applyBorder="1" applyAlignment="1">
      <alignment/>
    </xf>
    <xf numFmtId="0" fontId="11" fillId="0" borderId="20" xfId="0" applyFont="1" applyBorder="1" applyAlignment="1">
      <alignment/>
    </xf>
    <xf numFmtId="38" fontId="11" fillId="0" borderId="21" xfId="48" applyFont="1" applyBorder="1" applyAlignment="1">
      <alignment vertical="center"/>
    </xf>
    <xf numFmtId="184" fontId="11" fillId="0" borderId="0" xfId="0" applyNumberFormat="1" applyFont="1" applyAlignment="1">
      <alignment/>
    </xf>
    <xf numFmtId="184" fontId="11" fillId="0" borderId="21" xfId="0" applyNumberFormat="1" applyFont="1" applyBorder="1" applyAlignment="1">
      <alignment/>
    </xf>
    <xf numFmtId="0" fontId="0" fillId="0" borderId="0" xfId="60" applyFont="1" applyAlignment="1">
      <alignment vertical="center" shrinkToFit="1"/>
      <protection/>
    </xf>
    <xf numFmtId="184" fontId="0" fillId="0" borderId="0" xfId="60" applyNumberFormat="1" applyFont="1">
      <alignment vertical="center"/>
      <protection/>
    </xf>
    <xf numFmtId="184" fontId="0" fillId="0" borderId="21" xfId="60" applyNumberFormat="1" applyFont="1" applyBorder="1">
      <alignment vertical="center"/>
      <protection/>
    </xf>
    <xf numFmtId="0" fontId="0" fillId="0" borderId="0" xfId="60" applyFont="1" applyAlignment="1">
      <alignment horizontal="right" vertical="center"/>
      <protection/>
    </xf>
    <xf numFmtId="38" fontId="0" fillId="0" borderId="10" xfId="48" applyFont="1" applyBorder="1" applyAlignment="1">
      <alignment horizontal="right" vertical="center"/>
    </xf>
    <xf numFmtId="38" fontId="0" fillId="0" borderId="10" xfId="48" applyFont="1" applyBorder="1" applyAlignment="1">
      <alignment vertical="center"/>
    </xf>
    <xf numFmtId="38" fontId="0" fillId="0" borderId="16" xfId="48" applyBorder="1" applyAlignment="1">
      <alignment vertical="center"/>
    </xf>
    <xf numFmtId="183" fontId="0" fillId="0" borderId="13" xfId="0" applyNumberFormat="1" applyFont="1" applyBorder="1" applyAlignment="1">
      <alignment vertical="center"/>
    </xf>
    <xf numFmtId="183" fontId="0" fillId="0" borderId="16" xfId="0" applyNumberFormat="1" applyFont="1" applyBorder="1" applyAlignment="1">
      <alignment vertical="center"/>
    </xf>
    <xf numFmtId="0" fontId="0" fillId="0" borderId="10" xfId="0" applyFill="1" applyBorder="1" applyAlignment="1">
      <alignment horizontal="center" vertical="center"/>
    </xf>
    <xf numFmtId="0" fontId="0" fillId="0" borderId="19" xfId="0" applyBorder="1" applyAlignment="1">
      <alignment vertical="center"/>
    </xf>
    <xf numFmtId="184" fontId="0" fillId="0" borderId="0" xfId="0" applyNumberFormat="1" applyAlignment="1">
      <alignment vertical="center"/>
    </xf>
    <xf numFmtId="179" fontId="0" fillId="0" borderId="0" xfId="60" applyNumberFormat="1" applyFont="1" applyBorder="1">
      <alignment vertical="center"/>
      <protection/>
    </xf>
    <xf numFmtId="0" fontId="0" fillId="0" borderId="0" xfId="60" applyFont="1" applyAlignment="1">
      <alignment horizontal="right" vertical="center"/>
      <protection/>
    </xf>
    <xf numFmtId="0" fontId="0" fillId="0" borderId="16" xfId="60" applyFont="1" applyBorder="1" applyAlignment="1">
      <alignment vertical="center" shrinkToFit="1"/>
      <protection/>
    </xf>
    <xf numFmtId="0" fontId="0" fillId="0" borderId="21" xfId="0" applyBorder="1" applyAlignment="1">
      <alignment vertical="center"/>
    </xf>
    <xf numFmtId="0" fontId="0" fillId="0" borderId="20" xfId="0" applyBorder="1" applyAlignment="1">
      <alignment vertical="center"/>
    </xf>
    <xf numFmtId="179" fontId="0" fillId="0" borderId="17" xfId="60" applyNumberFormat="1" applyFont="1" applyBorder="1" applyAlignment="1">
      <alignment horizontal="right" vertical="center"/>
      <protection/>
    </xf>
    <xf numFmtId="179" fontId="0" fillId="0" borderId="0" xfId="60" applyNumberFormat="1" applyFont="1" applyAlignment="1">
      <alignment horizontal="right" vertical="center"/>
      <protection/>
    </xf>
    <xf numFmtId="179" fontId="0" fillId="0" borderId="0" xfId="60" applyNumberFormat="1" applyFont="1" applyBorder="1" applyAlignment="1">
      <alignment horizontal="right" vertical="center"/>
      <protection/>
    </xf>
    <xf numFmtId="179" fontId="0" fillId="0" borderId="21" xfId="60" applyNumberFormat="1" applyFont="1" applyBorder="1" applyAlignment="1">
      <alignment horizontal="right" vertical="center"/>
      <protection/>
    </xf>
    <xf numFmtId="0" fontId="0" fillId="0" borderId="17" xfId="0" applyBorder="1" applyAlignment="1">
      <alignment vertical="center"/>
    </xf>
    <xf numFmtId="0" fontId="0" fillId="0" borderId="22" xfId="60" applyFont="1" applyBorder="1" applyAlignment="1">
      <alignment vertical="center" shrinkToFit="1"/>
      <protection/>
    </xf>
    <xf numFmtId="0" fontId="0" fillId="0" borderId="18" xfId="60" applyFont="1" applyBorder="1" applyAlignment="1">
      <alignment vertical="center" shrinkToFit="1"/>
      <protection/>
    </xf>
    <xf numFmtId="0" fontId="0" fillId="0" borderId="17" xfId="60" applyFont="1" applyBorder="1" applyAlignment="1">
      <alignment horizontal="left" vertical="center"/>
      <protection/>
    </xf>
    <xf numFmtId="0" fontId="0"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0" fillId="35" borderId="14" xfId="0" applyFill="1" applyBorder="1" applyAlignment="1">
      <alignment vertical="center"/>
    </xf>
    <xf numFmtId="0" fontId="0" fillId="35" borderId="10" xfId="0" applyFill="1" applyBorder="1" applyAlignment="1">
      <alignment horizontal="center" vertical="center" wrapText="1"/>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2" xfId="0" applyFill="1" applyBorder="1" applyAlignment="1">
      <alignment horizontal="center" vertical="center" wrapText="1"/>
    </xf>
    <xf numFmtId="0" fontId="5" fillId="34" borderId="17" xfId="0" applyFont="1" applyFill="1" applyBorder="1" applyAlignment="1">
      <alignment horizontal="center" vertical="center" wrapText="1"/>
    </xf>
    <xf numFmtId="0" fontId="0" fillId="35" borderId="13" xfId="0" applyFill="1" applyBorder="1" applyAlignment="1">
      <alignment horizontal="center" vertical="center"/>
    </xf>
    <xf numFmtId="0" fontId="0" fillId="35" borderId="16" xfId="0" applyFill="1" applyBorder="1" applyAlignment="1">
      <alignment horizontal="center" vertical="center"/>
    </xf>
    <xf numFmtId="0" fontId="5" fillId="34" borderId="13" xfId="0" applyFont="1" applyFill="1" applyBorder="1" applyAlignment="1">
      <alignment horizontal="center" vertical="center"/>
    </xf>
    <xf numFmtId="0" fontId="5" fillId="34" borderId="16" xfId="0" applyFont="1" applyFill="1" applyBorder="1" applyAlignment="1">
      <alignment horizontal="center" vertical="center"/>
    </xf>
    <xf numFmtId="0" fontId="0" fillId="35" borderId="23" xfId="0" applyFill="1" applyBorder="1" applyAlignment="1">
      <alignment horizontal="center" vertical="center" wrapText="1"/>
    </xf>
    <xf numFmtId="0" fontId="0" fillId="35" borderId="16" xfId="0" applyFill="1" applyBorder="1" applyAlignment="1">
      <alignment horizontal="center" vertical="center" wrapText="1"/>
    </xf>
    <xf numFmtId="0" fontId="0" fillId="35" borderId="23" xfId="0" applyFont="1" applyFill="1" applyBorder="1" applyAlignment="1">
      <alignment horizontal="center" vertical="center"/>
    </xf>
    <xf numFmtId="0" fontId="0" fillId="35" borderId="16" xfId="0" applyFont="1" applyFill="1" applyBorder="1" applyAlignment="1">
      <alignment horizontal="center" vertical="center"/>
    </xf>
    <xf numFmtId="0" fontId="0" fillId="0" borderId="0" xfId="0" applyBorder="1" applyAlignment="1">
      <alignment vertical="center"/>
    </xf>
    <xf numFmtId="0" fontId="5" fillId="34" borderId="10" xfId="0" applyFont="1" applyFill="1" applyBorder="1" applyAlignment="1">
      <alignment horizontal="center" vertical="center"/>
    </xf>
    <xf numFmtId="0" fontId="0" fillId="0" borderId="0" xfId="0" applyBorder="1" applyAlignment="1">
      <alignment horizontal="center" vertical="center"/>
    </xf>
    <xf numFmtId="0" fontId="0" fillId="35" borderId="10" xfId="0" applyFill="1" applyBorder="1" applyAlignment="1">
      <alignment horizontal="center" vertical="center"/>
    </xf>
    <xf numFmtId="0" fontId="0" fillId="0" borderId="0" xfId="0" applyBorder="1" applyAlignment="1">
      <alignment horizontal="center" vertical="center" wrapText="1"/>
    </xf>
    <xf numFmtId="183" fontId="0" fillId="0" borderId="0" xfId="0" applyNumberFormat="1" applyBorder="1" applyAlignment="1">
      <alignment vertical="center"/>
    </xf>
    <xf numFmtId="0" fontId="0" fillId="0" borderId="0" xfId="0" applyFont="1" applyBorder="1" applyAlignment="1">
      <alignment horizontal="center" vertical="center"/>
    </xf>
    <xf numFmtId="38" fontId="0" fillId="0" borderId="24" xfId="48" applyFont="1" applyBorder="1" applyAlignment="1">
      <alignment horizontal="center" vertical="center"/>
    </xf>
    <xf numFmtId="38" fontId="0" fillId="0" borderId="25" xfId="48" applyFont="1" applyBorder="1" applyAlignment="1">
      <alignment horizontal="center" vertical="center"/>
    </xf>
    <xf numFmtId="38" fontId="0" fillId="0" borderId="12" xfId="48"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0" fillId="0" borderId="0" xfId="60" applyFont="1" applyAlignment="1">
      <alignment vertical="top" wrapText="1"/>
      <protection/>
    </xf>
    <xf numFmtId="0" fontId="0" fillId="0" borderId="0" xfId="60" applyFont="1" applyAlignment="1">
      <alignment vertical="top" wrapText="1"/>
      <protection/>
    </xf>
    <xf numFmtId="0" fontId="0" fillId="0" borderId="13" xfId="0" applyBorder="1" applyAlignment="1">
      <alignment vertical="center"/>
    </xf>
    <xf numFmtId="0" fontId="0" fillId="0" borderId="16" xfId="0" applyBorder="1" applyAlignment="1">
      <alignment vertical="center"/>
    </xf>
    <xf numFmtId="183" fontId="0" fillId="0" borderId="13" xfId="0" applyNumberFormat="1" applyBorder="1" applyAlignment="1">
      <alignment vertical="center"/>
    </xf>
    <xf numFmtId="183" fontId="0" fillId="0" borderId="16"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JB1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0" i="0" u="none" baseline="0">
                <a:solidFill>
                  <a:srgbClr val="000000"/>
                </a:solidFill>
                <a:latin typeface="ＭＳ Ｐゴシック"/>
                <a:ea typeface="ＭＳ Ｐゴシック"/>
                <a:cs typeface="ＭＳ Ｐゴシック"/>
              </a:rPr>
              <a:t>将来推計人口と高齢化率</a:t>
            </a:r>
          </a:p>
        </c:rich>
      </c:tx>
      <c:layout>
        <c:manualLayout>
          <c:xMode val="factor"/>
          <c:yMode val="factor"/>
          <c:x val="0.00225"/>
          <c:y val="0"/>
        </c:manualLayout>
      </c:layout>
      <c:spPr>
        <a:noFill/>
        <a:ln>
          <a:noFill/>
        </a:ln>
      </c:spPr>
    </c:title>
    <c:plotArea>
      <c:layout>
        <c:manualLayout>
          <c:xMode val="edge"/>
          <c:yMode val="edge"/>
          <c:x val="0"/>
          <c:y val="0.11925"/>
          <c:w val="0.93725"/>
          <c:h val="0.88075"/>
        </c:manualLayout>
      </c:layout>
      <c:barChart>
        <c:barDir val="col"/>
        <c:grouping val="stacked"/>
        <c:varyColors val="0"/>
        <c:ser>
          <c:idx val="0"/>
          <c:order val="1"/>
          <c:tx>
            <c:v>年少人口(0～14)</c:v>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'人口割合（年齢階級・年別）'!$Q$7:$AI$7</c:f>
              <c:strCache/>
            </c:strRef>
          </c:cat>
          <c:val>
            <c:numRef>
              <c:f>'人口割合（年齢階級・年別）'!$Q$12:$AI$12</c:f>
              <c:numCache/>
            </c:numRef>
          </c:val>
        </c:ser>
        <c:ser>
          <c:idx val="2"/>
          <c:order val="2"/>
          <c:tx>
            <c:v>生産年齢人口(15～64)</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'人口割合（年齢階級・年別）'!$Q$7:$AI$7</c:f>
              <c:strCache/>
            </c:strRef>
          </c:cat>
          <c:val>
            <c:numRef>
              <c:f>'人口割合（年齢階級・年別）'!$Q$10:$AI$10</c:f>
              <c:numCache/>
            </c:numRef>
          </c:val>
        </c:ser>
        <c:ser>
          <c:idx val="6"/>
          <c:order val="3"/>
          <c:tx>
            <c:v>老年人口(65歳以上)</c:v>
          </c:tx>
          <c:spPr>
            <a:solidFill>
              <a:srgbClr val="FF7C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'人口割合（年齢階級・年別）'!$Q$7:$AI$7</c:f>
              <c:strCache/>
            </c:strRef>
          </c:cat>
          <c:val>
            <c:numRef>
              <c:f>'人口割合（年齢階級・年別）'!$Q$8:$AI$8</c:f>
              <c:numCache/>
            </c:numRef>
          </c:val>
        </c:ser>
        <c:overlap val="100"/>
        <c:axId val="47112888"/>
        <c:axId val="32297465"/>
      </c:barChart>
      <c:lineChart>
        <c:grouping val="standard"/>
        <c:varyColors val="0"/>
        <c:ser>
          <c:idx val="3"/>
          <c:order val="0"/>
          <c:tx>
            <c:v>高齢化率</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00"/>
              </a:solidFill>
              <a:ln>
                <a:solidFill>
                  <a:srgbClr val="000000"/>
                </a:solidFill>
              </a:ln>
            </c:spPr>
          </c:marker>
          <c:val>
            <c:numRef>
              <c:f>'人口割合（年齢階級・年別）'!$Q$9:$AI$9</c:f>
              <c:numCache/>
            </c:numRef>
          </c:val>
          <c:smooth val="0"/>
        </c:ser>
        <c:axId val="55902098"/>
        <c:axId val="9230787"/>
      </c:lineChart>
      <c:scatterChart>
        <c:scatterStyle val="lineMarker"/>
        <c:varyColors val="0"/>
        <c:ser>
          <c:idx val="1"/>
          <c:order val="4"/>
          <c:tx>
            <c:v>合計</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dLbls>
            <c:dLbl>
              <c:idx val="11"/>
              <c:layout>
                <c:manualLayout>
                  <c:x val="0"/>
                  <c:y val="0"/>
                </c:manualLayout>
              </c:layout>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Percent val="0"/>
          </c:dLbls>
          <c:yVal>
            <c:numRef>
              <c:f>'人口割合（年齢階級・年別）'!$Q$14:$AI$14</c:f>
              <c:numCache/>
            </c:numRef>
          </c:yVal>
          <c:smooth val="0"/>
        </c:ser>
        <c:axId val="47112888"/>
        <c:axId val="32297465"/>
      </c:scatterChart>
      <c:catAx>
        <c:axId val="4711288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25" b="0" i="0" u="none" baseline="0">
                <a:solidFill>
                  <a:srgbClr val="000000"/>
                </a:solidFill>
                <a:latin typeface="ＭＳ Ｐゴシック"/>
                <a:ea typeface="ＭＳ Ｐゴシック"/>
                <a:cs typeface="ＭＳ Ｐゴシック"/>
              </a:defRPr>
            </a:pPr>
          </a:p>
        </c:txPr>
        <c:crossAx val="32297465"/>
        <c:crosses val="autoZero"/>
        <c:auto val="1"/>
        <c:lblOffset val="100"/>
        <c:tickLblSkip val="1"/>
        <c:noMultiLvlLbl val="0"/>
      </c:catAx>
      <c:valAx>
        <c:axId val="32297465"/>
        <c:scaling>
          <c:orientation val="minMax"/>
        </c:scaling>
        <c:axPos val="l"/>
        <c:title>
          <c:tx>
            <c:rich>
              <a:bodyPr vert="wordArtVert" rot="0" anchor="ctr"/>
              <a:lstStyle/>
              <a:p>
                <a:pPr algn="ctr">
                  <a:defRPr/>
                </a:pPr>
                <a:r>
                  <a:rPr lang="en-US" cap="none" sz="1350" b="0" i="0" u="none" baseline="0">
                    <a:solidFill>
                      <a:srgbClr val="000000"/>
                    </a:solidFill>
                    <a:latin typeface="ＭＳ Ｐゴシック"/>
                    <a:ea typeface="ＭＳ Ｐゴシック"/>
                    <a:cs typeface="ＭＳ Ｐゴシック"/>
                  </a:rPr>
                  <a:t>人</a:t>
                </a:r>
              </a:p>
            </c:rich>
          </c:tx>
          <c:layout>
            <c:manualLayout>
              <c:xMode val="factor"/>
              <c:yMode val="factor"/>
              <c:x val="0.019"/>
              <c:y val="0.1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crossAx val="47112888"/>
        <c:crossesAt val="1"/>
        <c:crossBetween val="between"/>
        <c:dispUnits/>
      </c:valAx>
      <c:catAx>
        <c:axId val="55902098"/>
        <c:scaling>
          <c:orientation val="minMax"/>
        </c:scaling>
        <c:axPos val="b"/>
        <c:delete val="1"/>
        <c:majorTickMark val="out"/>
        <c:minorTickMark val="none"/>
        <c:tickLblPos val="nextTo"/>
        <c:crossAx val="9230787"/>
        <c:crosses val="autoZero"/>
        <c:auto val="1"/>
        <c:lblOffset val="100"/>
        <c:tickLblSkip val="1"/>
        <c:noMultiLvlLbl val="0"/>
      </c:catAx>
      <c:valAx>
        <c:axId val="9230787"/>
        <c:scaling>
          <c:orientation val="minMax"/>
          <c:max val="0.6000000000000001"/>
        </c:scaling>
        <c:axPos val="l"/>
        <c:delete val="0"/>
        <c:numFmt formatCode="General" sourceLinked="1"/>
        <c:majorTickMark val="out"/>
        <c:minorTickMark val="none"/>
        <c:tickLblPos val="nextTo"/>
        <c:spPr>
          <a:ln w="3175">
            <a:solidFill>
              <a:srgbClr val="808080"/>
            </a:solidFill>
          </a:ln>
        </c:spPr>
        <c:txPr>
          <a:bodyPr/>
          <a:lstStyle/>
          <a:p>
            <a:pPr>
              <a:defRPr lang="en-US" cap="none" sz="1600" b="0" i="0" u="none" baseline="0">
                <a:solidFill>
                  <a:srgbClr val="000000"/>
                </a:solidFill>
                <a:latin typeface="ＭＳ Ｐゴシック"/>
                <a:ea typeface="ＭＳ Ｐゴシック"/>
                <a:cs typeface="ＭＳ Ｐゴシック"/>
              </a:defRPr>
            </a:pPr>
          </a:p>
        </c:txPr>
        <c:crossAx val="55902098"/>
        <c:crosses val="max"/>
        <c:crossBetween val="between"/>
        <c:dispUnits/>
      </c:valAx>
      <c:spPr>
        <a:solidFill>
          <a:srgbClr val="FFFFFF"/>
        </a:solidFill>
        <a:ln w="12700">
          <a:solidFill>
            <a:srgbClr val="808080"/>
          </a:solidFill>
        </a:ln>
      </c:spPr>
    </c:plotArea>
    <c:legend>
      <c:legendPos val="r"/>
      <c:legendEntry>
        <c:idx val="4"/>
        <c:delete val="1"/>
      </c:legendEntry>
      <c:layout>
        <c:manualLayout>
          <c:xMode val="edge"/>
          <c:yMode val="edge"/>
          <c:x val="0.186"/>
          <c:y val="0.09975"/>
          <c:w val="0.2585"/>
          <c:h val="0.1612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ＭＳ Ｐゴシック"/>
                <a:ea typeface="ＭＳ Ｐゴシック"/>
                <a:cs typeface="ＭＳ Ｐゴシック"/>
              </a:rPr>
              <a:t>将来推計人口と高齢化率</a:t>
            </a:r>
          </a:p>
        </c:rich>
      </c:tx>
      <c:layout>
        <c:manualLayout>
          <c:xMode val="factor"/>
          <c:yMode val="factor"/>
          <c:x val="0.0025"/>
          <c:y val="0"/>
        </c:manualLayout>
      </c:layout>
      <c:spPr>
        <a:noFill/>
        <a:ln>
          <a:noFill/>
        </a:ln>
      </c:spPr>
    </c:title>
    <c:plotArea>
      <c:layout>
        <c:manualLayout>
          <c:xMode val="edge"/>
          <c:yMode val="edge"/>
          <c:x val="0"/>
          <c:y val="0.11375"/>
          <c:w val="0.9365"/>
          <c:h val="0.88625"/>
        </c:manualLayout>
      </c:layout>
      <c:barChart>
        <c:barDir val="col"/>
        <c:grouping val="stacked"/>
        <c:varyColors val="0"/>
        <c:ser>
          <c:idx val="1"/>
          <c:order val="0"/>
          <c:tx>
            <c:strRef>
              <c:f>'H17更新分'!$AA$12:$AB$12</c:f>
              <c:strCache>
                <c:ptCount val="1"/>
                <c:pt idx="0">
                  <c:v>年少人口(0～14)</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'H17更新分'!$AC$7:$AR$7</c:f>
              <c:strCache/>
            </c:strRef>
          </c:cat>
          <c:val>
            <c:numRef>
              <c:f>'H17更新分'!$AC$12:$AR$12</c:f>
              <c:numCache/>
            </c:numRef>
          </c:val>
        </c:ser>
        <c:ser>
          <c:idx val="0"/>
          <c:order val="1"/>
          <c:tx>
            <c:strRef>
              <c:f>'H17更新分'!$AA$10:$AB$10</c:f>
              <c:strCache>
                <c:ptCount val="1"/>
                <c:pt idx="0">
                  <c:v>生産年齢(15～64）</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'H17更新分'!$AC$7:$AR$7</c:f>
              <c:strCache/>
            </c:strRef>
          </c:cat>
          <c:val>
            <c:numRef>
              <c:f>'H17更新分'!$AC$10:$AR$10</c:f>
              <c:numCache/>
            </c:numRef>
          </c:val>
        </c:ser>
        <c:ser>
          <c:idx val="2"/>
          <c:order val="2"/>
          <c:tx>
            <c:strRef>
              <c:f>'H17更新分'!$AA$8:$AB$8</c:f>
              <c:strCache>
                <c:ptCount val="1"/>
                <c:pt idx="0">
                  <c:v>老年人口(65歳以上)</c:v>
                </c:pt>
              </c:strCache>
            </c:strRef>
          </c:tx>
          <c:spPr>
            <a:solidFill>
              <a:srgbClr val="FF7C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'H17更新分'!$AC$7:$AR$7</c:f>
              <c:strCache/>
            </c:strRef>
          </c:cat>
          <c:val>
            <c:numRef>
              <c:f>'H17更新分'!$AC$8:$AR$8</c:f>
              <c:numCache/>
            </c:numRef>
          </c:val>
        </c:ser>
        <c:overlap val="100"/>
        <c:gapWidth val="70"/>
        <c:axId val="16233676"/>
        <c:axId val="35511021"/>
      </c:barChart>
      <c:lineChart>
        <c:grouping val="standard"/>
        <c:varyColors val="0"/>
        <c:ser>
          <c:idx val="4"/>
          <c:order val="3"/>
          <c:tx>
            <c:strRef>
              <c:f>'H17更新分'!$AB$9</c:f>
              <c:strCache>
                <c:ptCount val="1"/>
                <c:pt idx="0">
                  <c:v>高齢化率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val>
            <c:numRef>
              <c:f>'H17更新分'!$AC$9:$AR$9</c:f>
              <c:numCache/>
            </c:numRef>
          </c:val>
          <c:smooth val="0"/>
        </c:ser>
        <c:axId val="6364262"/>
        <c:axId val="29548407"/>
      </c:lineChart>
      <c:catAx>
        <c:axId val="1623367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25" b="0" i="0" u="none" baseline="0">
                <a:solidFill>
                  <a:srgbClr val="000000"/>
                </a:solidFill>
                <a:latin typeface="ＭＳ Ｐゴシック"/>
                <a:ea typeface="ＭＳ Ｐゴシック"/>
                <a:cs typeface="ＭＳ Ｐゴシック"/>
              </a:defRPr>
            </a:pPr>
          </a:p>
        </c:txPr>
        <c:crossAx val="35511021"/>
        <c:crosses val="autoZero"/>
        <c:auto val="1"/>
        <c:lblOffset val="100"/>
        <c:tickLblSkip val="1"/>
        <c:noMultiLvlLbl val="0"/>
      </c:catAx>
      <c:valAx>
        <c:axId val="35511021"/>
        <c:scaling>
          <c:orientation val="minMax"/>
        </c:scaling>
        <c:axPos val="l"/>
        <c:title>
          <c:tx>
            <c:rich>
              <a:bodyPr vert="wordArtVert" rot="0" anchor="ctr"/>
              <a:lstStyle/>
              <a:p>
                <a:pPr algn="ctr">
                  <a:defRPr/>
                </a:pPr>
                <a:r>
                  <a:rPr lang="en-US" cap="none" sz="1250" b="0" i="0" u="none" baseline="0">
                    <a:solidFill>
                      <a:srgbClr val="000000"/>
                    </a:solidFill>
                    <a:latin typeface="ＭＳ Ｐゴシック"/>
                    <a:ea typeface="ＭＳ Ｐゴシック"/>
                    <a:cs typeface="ＭＳ Ｐゴシック"/>
                  </a:rPr>
                  <a:t>人</a:t>
                </a:r>
              </a:p>
            </c:rich>
          </c:tx>
          <c:layout>
            <c:manualLayout>
              <c:xMode val="factor"/>
              <c:yMode val="factor"/>
              <c:x val="0.01925"/>
              <c:y val="0.136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crossAx val="16233676"/>
        <c:crossesAt val="1"/>
        <c:crossBetween val="between"/>
        <c:dispUnits/>
      </c:valAx>
      <c:catAx>
        <c:axId val="6364262"/>
        <c:scaling>
          <c:orientation val="minMax"/>
        </c:scaling>
        <c:axPos val="b"/>
        <c:delete val="1"/>
        <c:majorTickMark val="out"/>
        <c:minorTickMark val="none"/>
        <c:tickLblPos val="nextTo"/>
        <c:crossAx val="29548407"/>
        <c:crosses val="autoZero"/>
        <c:auto val="1"/>
        <c:lblOffset val="100"/>
        <c:tickLblSkip val="1"/>
        <c:noMultiLvlLbl val="0"/>
      </c:catAx>
      <c:valAx>
        <c:axId val="29548407"/>
        <c:scaling>
          <c:orientation val="minMax"/>
          <c:max val="0.4"/>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crossAx val="6364262"/>
        <c:crosses val="max"/>
        <c:crossBetween val="between"/>
        <c:dispUnits/>
      </c:valAx>
      <c:spPr>
        <a:solidFill>
          <a:srgbClr val="FFFFFF"/>
        </a:solidFill>
        <a:ln w="12700">
          <a:solidFill>
            <a:srgbClr val="808080"/>
          </a:solidFill>
        </a:ln>
      </c:spPr>
    </c:plotArea>
    <c:legend>
      <c:legendPos val="r"/>
      <c:layout>
        <c:manualLayout>
          <c:xMode val="edge"/>
          <c:yMode val="edge"/>
          <c:x val="0.428"/>
          <c:y val="0.0865"/>
          <c:w val="0.25125"/>
          <c:h val="0.147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cdr:x>
      <cdr:y>0.077</cdr:y>
    </cdr:from>
    <cdr:to>
      <cdr:x>0.92725</cdr:x>
      <cdr:y>0.11825</cdr:y>
    </cdr:to>
    <cdr:sp>
      <cdr:nvSpPr>
        <cdr:cNvPr id="1" name="Text Box 1"/>
        <cdr:cNvSpPr txBox="1">
          <a:spLocks noChangeArrowheads="1"/>
        </cdr:cNvSpPr>
      </cdr:nvSpPr>
      <cdr:spPr>
        <a:xfrm>
          <a:off x="6800850" y="447675"/>
          <a:ext cx="828675" cy="2381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高齢化率</a:t>
          </a:r>
        </a:p>
      </cdr:txBody>
    </cdr:sp>
  </cdr:relSizeAnchor>
  <cdr:relSizeAnchor xmlns:cdr="http://schemas.openxmlformats.org/drawingml/2006/chartDrawing">
    <cdr:from>
      <cdr:x>0.68</cdr:x>
      <cdr:y>0.24775</cdr:y>
    </cdr:from>
    <cdr:to>
      <cdr:x>0.836</cdr:x>
      <cdr:y>0.30425</cdr:y>
    </cdr:to>
    <cdr:sp>
      <cdr:nvSpPr>
        <cdr:cNvPr id="2" name="AutoShape 2"/>
        <cdr:cNvSpPr>
          <a:spLocks/>
        </cdr:cNvSpPr>
      </cdr:nvSpPr>
      <cdr:spPr>
        <a:xfrm rot="16200000">
          <a:off x="5591175" y="1438275"/>
          <a:ext cx="1285875" cy="333375"/>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22</xdr:row>
      <xdr:rowOff>133350</xdr:rowOff>
    </xdr:from>
    <xdr:to>
      <xdr:col>12</xdr:col>
      <xdr:colOff>295275</xdr:colOff>
      <xdr:row>51</xdr:row>
      <xdr:rowOff>85725</xdr:rowOff>
    </xdr:to>
    <xdr:grpSp>
      <xdr:nvGrpSpPr>
        <xdr:cNvPr id="1" name="Group 3"/>
        <xdr:cNvGrpSpPr>
          <a:grpSpLocks/>
        </xdr:cNvGrpSpPr>
      </xdr:nvGrpSpPr>
      <xdr:grpSpPr>
        <a:xfrm>
          <a:off x="352425" y="6115050"/>
          <a:ext cx="8229600" cy="5819775"/>
          <a:chOff x="35" y="548"/>
          <a:chExt cx="864" cy="611"/>
        </a:xfrm>
        <a:solidFill>
          <a:srgbClr val="FFFFFF"/>
        </a:solidFill>
      </xdr:grpSpPr>
      <xdr:graphicFrame>
        <xdr:nvGraphicFramePr>
          <xdr:cNvPr id="2" name="Chart 1"/>
          <xdr:cNvGraphicFramePr/>
        </xdr:nvGraphicFramePr>
        <xdr:xfrm>
          <a:off x="35" y="548"/>
          <a:ext cx="864" cy="611"/>
        </xdr:xfrm>
        <a:graphic>
          <a:graphicData uri="http://schemas.openxmlformats.org/drawingml/2006/chart">
            <c:chart xmlns:c="http://schemas.openxmlformats.org/drawingml/2006/chart" r:id="rId1"/>
          </a:graphicData>
        </a:graphic>
      </xdr:graphicFrame>
      <xdr:sp>
        <xdr:nvSpPr>
          <xdr:cNvPr id="3" name="Text Box 2"/>
          <xdr:cNvSpPr txBox="1">
            <a:spLocks noChangeArrowheads="1"/>
          </xdr:cNvSpPr>
        </xdr:nvSpPr>
        <xdr:spPr>
          <a:xfrm>
            <a:off x="652" y="674"/>
            <a:ext cx="77" cy="2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将来推計</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0.828</cdr:x>
      <cdr:y>0.0715</cdr:y>
    </cdr:from>
    <cdr:to>
      <cdr:x>0.92775</cdr:x>
      <cdr:y>0.10925</cdr:y>
    </cdr:to>
    <cdr:sp>
      <cdr:nvSpPr>
        <cdr:cNvPr id="1" name="Text Box 1"/>
        <cdr:cNvSpPr txBox="1">
          <a:spLocks noChangeArrowheads="1"/>
        </cdr:cNvSpPr>
      </cdr:nvSpPr>
      <cdr:spPr>
        <a:xfrm>
          <a:off x="6315075" y="409575"/>
          <a:ext cx="762000" cy="21907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高齢化率</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11</xdr:col>
      <xdr:colOff>285750</xdr:colOff>
      <xdr:row>50</xdr:row>
      <xdr:rowOff>123825</xdr:rowOff>
    </xdr:to>
    <xdr:graphicFrame>
      <xdr:nvGraphicFramePr>
        <xdr:cNvPr id="1" name="Chart 1"/>
        <xdr:cNvGraphicFramePr/>
      </xdr:nvGraphicFramePr>
      <xdr:xfrm>
        <a:off x="209550" y="5981700"/>
        <a:ext cx="7629525" cy="5819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42"/>
  <sheetViews>
    <sheetView showGridLines="0" tabSelected="1" view="pageBreakPreview" zoomScaleSheetLayoutView="100" zoomScalePageLayoutView="0" workbookViewId="0" topLeftCell="A22">
      <selection activeCell="M21" sqref="M21"/>
    </sheetView>
  </sheetViews>
  <sheetFormatPr defaultColWidth="9.00390625" defaultRowHeight="13.5"/>
  <cols>
    <col min="1" max="1" width="2.75390625" style="1" customWidth="1"/>
    <col min="2" max="2" width="8.50390625" style="1" customWidth="1"/>
    <col min="3" max="3" width="10.875" style="1" customWidth="1"/>
    <col min="4" max="12" width="9.625" style="1" bestFit="1" customWidth="1"/>
    <col min="13" max="13" width="9.625" style="1" customWidth="1"/>
    <col min="14" max="14" width="9.125" style="1" bestFit="1" customWidth="1"/>
    <col min="15" max="19" width="10.50390625" style="1" bestFit="1" customWidth="1"/>
    <col min="20" max="16384" width="9.00390625" style="1" customWidth="1"/>
  </cols>
  <sheetData>
    <row r="1" ht="21">
      <c r="A1" s="12" t="s">
        <v>22</v>
      </c>
    </row>
    <row r="2" spans="1:7" ht="17.25">
      <c r="A2" s="50" t="s">
        <v>23</v>
      </c>
      <c r="C2" s="13"/>
      <c r="D2" s="13"/>
      <c r="E2" s="13"/>
      <c r="F2" s="13"/>
      <c r="G2" s="13"/>
    </row>
    <row r="3" ht="15.75" customHeight="1">
      <c r="L3" s="4" t="s">
        <v>16</v>
      </c>
    </row>
    <row r="4" spans="2:13" ht="31.5" customHeight="1">
      <c r="B4" s="138" t="s">
        <v>0</v>
      </c>
      <c r="C4" s="139"/>
      <c r="D4" s="128" t="s">
        <v>34</v>
      </c>
      <c r="E4" s="128" t="s">
        <v>33</v>
      </c>
      <c r="F4" s="128" t="s">
        <v>32</v>
      </c>
      <c r="G4" s="128" t="s">
        <v>31</v>
      </c>
      <c r="H4" s="128" t="s">
        <v>30</v>
      </c>
      <c r="I4" s="128" t="s">
        <v>29</v>
      </c>
      <c r="J4" s="128" t="s">
        <v>28</v>
      </c>
      <c r="K4" s="128" t="s">
        <v>27</v>
      </c>
      <c r="L4" s="128" t="s">
        <v>26</v>
      </c>
      <c r="M4" s="128" t="s">
        <v>25</v>
      </c>
    </row>
    <row r="5" spans="2:13" ht="19.5" customHeight="1">
      <c r="B5" s="140" t="s">
        <v>14</v>
      </c>
      <c r="C5" s="141"/>
      <c r="D5" s="15">
        <v>3757</v>
      </c>
      <c r="E5" s="16">
        <v>3949</v>
      </c>
      <c r="F5" s="16">
        <v>4477</v>
      </c>
      <c r="G5" s="16">
        <v>4864</v>
      </c>
      <c r="H5" s="9">
        <v>5205</v>
      </c>
      <c r="I5" s="10">
        <v>5549</v>
      </c>
      <c r="J5" s="10">
        <v>6053</v>
      </c>
      <c r="K5" s="10">
        <v>6844</v>
      </c>
      <c r="L5" s="9">
        <v>8014</v>
      </c>
      <c r="M5" s="10">
        <v>9078</v>
      </c>
    </row>
    <row r="6" spans="2:33" ht="19.5" customHeight="1">
      <c r="B6" s="130"/>
      <c r="C6" s="131" t="s">
        <v>13</v>
      </c>
      <c r="D6" s="49">
        <f>D5/D$11</f>
        <v>0.07257799671592775</v>
      </c>
      <c r="E6" s="49">
        <f aca="true" t="shared" si="0" ref="E6:K6">E5/E11</f>
        <v>0.07820266550488147</v>
      </c>
      <c r="F6" s="49">
        <f t="shared" si="0"/>
        <v>0.09806369649975906</v>
      </c>
      <c r="G6" s="49">
        <f t="shared" si="0"/>
        <v>0.11316101714631366</v>
      </c>
      <c r="H6" s="49">
        <f t="shared" si="0"/>
        <v>0.12431038188722505</v>
      </c>
      <c r="I6" s="49">
        <f t="shared" si="0"/>
        <v>0.1352260265626904</v>
      </c>
      <c r="J6" s="49">
        <f t="shared" si="0"/>
        <v>0.15313195709370572</v>
      </c>
      <c r="K6" s="49">
        <f t="shared" si="0"/>
        <v>0.18344590972445587</v>
      </c>
      <c r="L6" s="49">
        <f>L5/L11</f>
        <v>0.22839066374077346</v>
      </c>
      <c r="M6" s="49">
        <f>M5/M11</f>
        <v>0.27067803685371816</v>
      </c>
      <c r="O6" s="1" t="s">
        <v>17</v>
      </c>
      <c r="P6" s="13"/>
      <c r="Q6" s="13"/>
      <c r="R6" s="13"/>
      <c r="S6" s="13"/>
      <c r="T6" s="13"/>
      <c r="AC6" s="46"/>
      <c r="AD6" s="46"/>
      <c r="AG6" s="4" t="s">
        <v>16</v>
      </c>
    </row>
    <row r="7" spans="2:35" ht="19.5" customHeight="1">
      <c r="B7" s="142" t="s">
        <v>18</v>
      </c>
      <c r="C7" s="143"/>
      <c r="D7" s="17">
        <v>29423</v>
      </c>
      <c r="E7" s="17">
        <v>28410</v>
      </c>
      <c r="F7" s="17">
        <v>26262</v>
      </c>
      <c r="G7" s="17">
        <v>25336</v>
      </c>
      <c r="H7" s="6">
        <v>25390</v>
      </c>
      <c r="I7" s="6">
        <v>25006</v>
      </c>
      <c r="J7" s="6">
        <v>24068</v>
      </c>
      <c r="K7" s="6">
        <v>22483</v>
      </c>
      <c r="L7" s="6">
        <v>20443</v>
      </c>
      <c r="M7" s="6">
        <v>18878</v>
      </c>
      <c r="O7" s="154" t="s">
        <v>0</v>
      </c>
      <c r="P7" s="155"/>
      <c r="Q7" s="14" t="s">
        <v>1</v>
      </c>
      <c r="R7" s="14" t="s">
        <v>2</v>
      </c>
      <c r="S7" s="14" t="s">
        <v>3</v>
      </c>
      <c r="T7" s="14" t="s">
        <v>4</v>
      </c>
      <c r="U7" s="5" t="s">
        <v>5</v>
      </c>
      <c r="V7" s="5" t="s">
        <v>6</v>
      </c>
      <c r="W7" s="5" t="s">
        <v>7</v>
      </c>
      <c r="X7" s="5" t="s">
        <v>8</v>
      </c>
      <c r="Y7" s="5" t="s">
        <v>9</v>
      </c>
      <c r="Z7" s="32" t="s">
        <v>10</v>
      </c>
      <c r="AA7" s="34" t="s">
        <v>110</v>
      </c>
      <c r="AB7" s="111" t="s">
        <v>116</v>
      </c>
      <c r="AC7" s="71" t="s">
        <v>109</v>
      </c>
      <c r="AD7" s="127" t="s">
        <v>154</v>
      </c>
      <c r="AE7" s="127" t="s">
        <v>155</v>
      </c>
      <c r="AF7" s="127" t="s">
        <v>156</v>
      </c>
      <c r="AG7" s="127" t="s">
        <v>157</v>
      </c>
      <c r="AH7" s="127" t="s">
        <v>158</v>
      </c>
      <c r="AI7" s="127" t="s">
        <v>159</v>
      </c>
    </row>
    <row r="8" spans="2:35" ht="19.5" customHeight="1">
      <c r="B8" s="132"/>
      <c r="C8" s="133" t="s">
        <v>19</v>
      </c>
      <c r="D8" s="49">
        <f aca="true" t="shared" si="1" ref="D8:K8">D7/D$11</f>
        <v>0.5683956341157153</v>
      </c>
      <c r="E8" s="49">
        <f t="shared" si="1"/>
        <v>0.5626076796641385</v>
      </c>
      <c r="F8" s="49">
        <f t="shared" si="1"/>
        <v>0.5752398475489552</v>
      </c>
      <c r="G8" s="49">
        <f t="shared" si="1"/>
        <v>0.5894423376683805</v>
      </c>
      <c r="H8" s="49">
        <f t="shared" si="1"/>
        <v>0.6063862816746675</v>
      </c>
      <c r="I8" s="49">
        <f t="shared" si="1"/>
        <v>0.6093822346777141</v>
      </c>
      <c r="J8" s="49">
        <f t="shared" si="1"/>
        <v>0.6088848411252783</v>
      </c>
      <c r="K8" s="49">
        <f t="shared" si="1"/>
        <v>0.6026321432400558</v>
      </c>
      <c r="L8" s="49">
        <f>L7/L$11</f>
        <v>0.5826042349454245</v>
      </c>
      <c r="M8" s="49">
        <f>M7/M$11</f>
        <v>0.5628838928976087</v>
      </c>
      <c r="O8" s="158" t="s">
        <v>14</v>
      </c>
      <c r="P8" s="159"/>
      <c r="Q8" s="15">
        <v>3757</v>
      </c>
      <c r="R8" s="16">
        <v>3949</v>
      </c>
      <c r="S8" s="16">
        <v>4477</v>
      </c>
      <c r="T8" s="16">
        <v>4864</v>
      </c>
      <c r="U8" s="9">
        <v>5205</v>
      </c>
      <c r="V8" s="10">
        <v>5549</v>
      </c>
      <c r="W8" s="10">
        <v>6053</v>
      </c>
      <c r="X8" s="10">
        <v>6844</v>
      </c>
      <c r="Y8" s="9">
        <v>8014</v>
      </c>
      <c r="Z8" s="28">
        <v>9078</v>
      </c>
      <c r="AA8" s="33">
        <v>9337</v>
      </c>
      <c r="AB8" s="33">
        <v>9342</v>
      </c>
      <c r="AC8" s="48">
        <v>9453</v>
      </c>
      <c r="AD8" s="48">
        <v>9659</v>
      </c>
      <c r="AE8" s="53">
        <v>9203</v>
      </c>
      <c r="AF8" s="48">
        <v>8592</v>
      </c>
      <c r="AG8" s="48">
        <v>7842</v>
      </c>
      <c r="AH8" s="48">
        <v>7230</v>
      </c>
      <c r="AI8" s="48">
        <v>6688</v>
      </c>
    </row>
    <row r="9" spans="2:35" ht="19.5" customHeight="1">
      <c r="B9" s="140" t="s">
        <v>11</v>
      </c>
      <c r="C9" s="141"/>
      <c r="D9" s="17">
        <v>18585</v>
      </c>
      <c r="E9" s="17">
        <v>18138</v>
      </c>
      <c r="F9" s="17">
        <v>14915</v>
      </c>
      <c r="G9" s="17">
        <v>12783</v>
      </c>
      <c r="H9" s="6">
        <v>11276</v>
      </c>
      <c r="I9" s="6">
        <v>10480</v>
      </c>
      <c r="J9" s="6">
        <v>9407</v>
      </c>
      <c r="K9" s="6">
        <v>7981</v>
      </c>
      <c r="L9" s="6">
        <v>6632</v>
      </c>
      <c r="M9" s="6">
        <v>5582</v>
      </c>
      <c r="O9" s="44"/>
      <c r="P9" s="47" t="s">
        <v>13</v>
      </c>
      <c r="Q9" s="49">
        <v>0.07257799671592775</v>
      </c>
      <c r="R9" s="49">
        <v>0.07820266550488147</v>
      </c>
      <c r="S9" s="49">
        <v>0.09806369649975906</v>
      </c>
      <c r="T9" s="49">
        <v>0.11316101714631366</v>
      </c>
      <c r="U9" s="49">
        <v>0.12431038188722505</v>
      </c>
      <c r="V9" s="49">
        <v>0.1352260265626904</v>
      </c>
      <c r="W9" s="49">
        <v>0.15313195709370572</v>
      </c>
      <c r="X9" s="49">
        <v>0.18344590972445587</v>
      </c>
      <c r="Y9" s="49">
        <v>0.22839066374077346</v>
      </c>
      <c r="Z9" s="49">
        <v>0.27067803685371816</v>
      </c>
      <c r="AA9" s="49">
        <v>0.2972241675686</v>
      </c>
      <c r="AB9" s="49">
        <v>0.31800388058685364</v>
      </c>
      <c r="AC9" s="72">
        <v>0.34753676470588235</v>
      </c>
      <c r="AD9" s="72">
        <v>0.3871653038319705</v>
      </c>
      <c r="AE9" s="49">
        <v>0.4064211270093623</v>
      </c>
      <c r="AF9" s="49">
        <v>0.4190606252743501</v>
      </c>
      <c r="AG9" s="49">
        <v>0.4249485206459304</v>
      </c>
      <c r="AH9" s="49">
        <v>0.43884673748103187</v>
      </c>
      <c r="AI9" s="49">
        <v>0.45739296949801667</v>
      </c>
    </row>
    <row r="10" spans="2:35" ht="19.5" customHeight="1">
      <c r="B10" s="134"/>
      <c r="C10" s="131" t="s">
        <v>20</v>
      </c>
      <c r="D10" s="49">
        <f aca="true" t="shared" si="2" ref="D10:K10">D9/D$11</f>
        <v>0.359026369168357</v>
      </c>
      <c r="E10" s="49">
        <f t="shared" si="2"/>
        <v>0.35918965483098003</v>
      </c>
      <c r="F10" s="49">
        <f t="shared" si="2"/>
        <v>0.32669645595128577</v>
      </c>
      <c r="G10" s="49">
        <f t="shared" si="2"/>
        <v>0.29739664518530584</v>
      </c>
      <c r="H10" s="49">
        <f t="shared" si="2"/>
        <v>0.2693033364381075</v>
      </c>
      <c r="I10" s="49">
        <f t="shared" si="2"/>
        <v>0.2553917387595955</v>
      </c>
      <c r="J10" s="49">
        <f t="shared" si="2"/>
        <v>0.23798320178101598</v>
      </c>
      <c r="K10" s="49">
        <f t="shared" si="2"/>
        <v>0.21392194703548836</v>
      </c>
      <c r="L10" s="49">
        <f>L9/L$11</f>
        <v>0.18900510131380205</v>
      </c>
      <c r="M10" s="49">
        <f>M9/M$11</f>
        <v>0.16643807024867316</v>
      </c>
      <c r="O10" s="160" t="s">
        <v>18</v>
      </c>
      <c r="P10" s="161"/>
      <c r="Q10" s="17">
        <v>29423</v>
      </c>
      <c r="R10" s="17">
        <v>28410</v>
      </c>
      <c r="S10" s="17">
        <v>26262</v>
      </c>
      <c r="T10" s="17">
        <v>25336</v>
      </c>
      <c r="U10" s="6">
        <v>25390</v>
      </c>
      <c r="V10" s="6">
        <v>25006</v>
      </c>
      <c r="W10" s="6">
        <v>24068</v>
      </c>
      <c r="X10" s="6">
        <v>22483</v>
      </c>
      <c r="Y10" s="6">
        <v>20443</v>
      </c>
      <c r="Z10" s="29">
        <v>18878</v>
      </c>
      <c r="AA10" s="31">
        <v>17304</v>
      </c>
      <c r="AB10" s="31">
        <v>15855</v>
      </c>
      <c r="AC10" s="48">
        <v>14159</v>
      </c>
      <c r="AD10" s="48">
        <v>12076</v>
      </c>
      <c r="AE10" s="53">
        <v>10480</v>
      </c>
      <c r="AF10" s="48">
        <v>9310</v>
      </c>
      <c r="AG10" s="48">
        <v>8356</v>
      </c>
      <c r="AH10" s="48">
        <v>7284</v>
      </c>
      <c r="AI10" s="48">
        <v>6229</v>
      </c>
    </row>
    <row r="11" spans="2:35" ht="19.5" customHeight="1">
      <c r="B11" s="136" t="s">
        <v>15</v>
      </c>
      <c r="C11" s="137"/>
      <c r="D11" s="31">
        <f aca="true" t="shared" si="3" ref="D11:K11">D5+D7+D9</f>
        <v>51765</v>
      </c>
      <c r="E11" s="31">
        <f t="shared" si="3"/>
        <v>50497</v>
      </c>
      <c r="F11" s="31">
        <f t="shared" si="3"/>
        <v>45654</v>
      </c>
      <c r="G11" s="31">
        <f t="shared" si="3"/>
        <v>42983</v>
      </c>
      <c r="H11" s="31">
        <f t="shared" si="3"/>
        <v>41871</v>
      </c>
      <c r="I11" s="31">
        <f t="shared" si="3"/>
        <v>41035</v>
      </c>
      <c r="J11" s="31">
        <f t="shared" si="3"/>
        <v>39528</v>
      </c>
      <c r="K11" s="31">
        <f t="shared" si="3"/>
        <v>37308</v>
      </c>
      <c r="L11" s="31">
        <f>L5+L7+L9</f>
        <v>35089</v>
      </c>
      <c r="M11" s="31">
        <f>M5+M7+M9</f>
        <v>33538</v>
      </c>
      <c r="O11" s="57"/>
      <c r="P11" s="14" t="s">
        <v>19</v>
      </c>
      <c r="Q11" s="49">
        <v>0.5683956341157153</v>
      </c>
      <c r="R11" s="49">
        <v>0.5626076796641385</v>
      </c>
      <c r="S11" s="49">
        <v>0.5752398475489552</v>
      </c>
      <c r="T11" s="49">
        <v>0.5894423376683805</v>
      </c>
      <c r="U11" s="49">
        <v>0.6063862816746675</v>
      </c>
      <c r="V11" s="49">
        <v>0.6093822346777141</v>
      </c>
      <c r="W11" s="49">
        <v>0.6088848411252783</v>
      </c>
      <c r="X11" s="49">
        <v>0.6026321432400558</v>
      </c>
      <c r="Y11" s="49">
        <v>0.5826042349454245</v>
      </c>
      <c r="Z11" s="49">
        <v>0.5628838928976087</v>
      </c>
      <c r="AA11" s="49">
        <v>0.5508372063411218</v>
      </c>
      <c r="AB11" s="49">
        <v>0.5397079347789087</v>
      </c>
      <c r="AC11" s="49">
        <v>0.5205514705882353</v>
      </c>
      <c r="AD11" s="49">
        <v>0.4840468173801507</v>
      </c>
      <c r="AE11" s="49">
        <v>0.462815756933404</v>
      </c>
      <c r="AF11" s="49">
        <v>0.45407989074769545</v>
      </c>
      <c r="AG11" s="49">
        <v>0.45280156063726024</v>
      </c>
      <c r="AH11" s="49">
        <v>0.4421244309559939</v>
      </c>
      <c r="AI11" s="49">
        <v>0.4260019149227192</v>
      </c>
    </row>
    <row r="12" spans="2:35" ht="27" customHeight="1">
      <c r="B12" s="7"/>
      <c r="C12" s="18"/>
      <c r="D12" s="19"/>
      <c r="E12" s="19"/>
      <c r="F12" s="19"/>
      <c r="G12" s="19"/>
      <c r="H12" s="8"/>
      <c r="I12" s="8"/>
      <c r="J12" s="8"/>
      <c r="K12" s="8"/>
      <c r="L12" s="51"/>
      <c r="M12" s="51"/>
      <c r="O12" s="156" t="s">
        <v>11</v>
      </c>
      <c r="P12" s="157"/>
      <c r="Q12" s="17">
        <v>18585</v>
      </c>
      <c r="R12" s="17">
        <v>18138</v>
      </c>
      <c r="S12" s="17">
        <v>14915</v>
      </c>
      <c r="T12" s="17">
        <v>12783</v>
      </c>
      <c r="U12" s="6">
        <v>11276</v>
      </c>
      <c r="V12" s="6">
        <v>10480</v>
      </c>
      <c r="W12" s="6">
        <v>9407</v>
      </c>
      <c r="X12" s="6">
        <v>7981</v>
      </c>
      <c r="Y12" s="6">
        <v>6632</v>
      </c>
      <c r="Z12" s="29">
        <v>5582</v>
      </c>
      <c r="AA12" s="31">
        <v>4773</v>
      </c>
      <c r="AB12" s="31">
        <v>4178</v>
      </c>
      <c r="AC12" s="48">
        <v>3587</v>
      </c>
      <c r="AD12" s="48">
        <v>3213</v>
      </c>
      <c r="AE12" s="48">
        <v>2961</v>
      </c>
      <c r="AF12" s="48">
        <v>2601</v>
      </c>
      <c r="AG12" s="48">
        <v>2256</v>
      </c>
      <c r="AH12" s="48">
        <v>1961</v>
      </c>
      <c r="AI12" s="48">
        <v>1705</v>
      </c>
    </row>
    <row r="13" spans="2:35" ht="40.5" customHeight="1">
      <c r="B13" s="145" t="s">
        <v>0</v>
      </c>
      <c r="C13" s="145"/>
      <c r="D13" s="128" t="s">
        <v>108</v>
      </c>
      <c r="E13" s="128" t="s">
        <v>115</v>
      </c>
      <c r="F13" s="128" t="s">
        <v>117</v>
      </c>
      <c r="G13" s="128" t="s">
        <v>118</v>
      </c>
      <c r="H13" s="128" t="s">
        <v>153</v>
      </c>
      <c r="I13" s="128" t="s">
        <v>119</v>
      </c>
      <c r="J13" s="128" t="s">
        <v>120</v>
      </c>
      <c r="K13" s="128" t="s">
        <v>121</v>
      </c>
      <c r="L13" s="128" t="s">
        <v>122</v>
      </c>
      <c r="M13" s="128" t="s">
        <v>123</v>
      </c>
      <c r="N13" s="2"/>
      <c r="O13" s="11"/>
      <c r="P13" s="47" t="s">
        <v>20</v>
      </c>
      <c r="Q13" s="49">
        <v>0.359026369168357</v>
      </c>
      <c r="R13" s="49">
        <v>0.35918965483098003</v>
      </c>
      <c r="S13" s="49">
        <v>0.32669645595128577</v>
      </c>
      <c r="T13" s="49">
        <v>0.29739664518530584</v>
      </c>
      <c r="U13" s="49">
        <v>0.2693033364381075</v>
      </c>
      <c r="V13" s="49">
        <v>0.2553917387595955</v>
      </c>
      <c r="W13" s="49">
        <v>0.23798320178101598</v>
      </c>
      <c r="X13" s="49">
        <v>0.21392194703548836</v>
      </c>
      <c r="Y13" s="49">
        <v>0.18900510131380205</v>
      </c>
      <c r="Z13" s="49">
        <v>0.16643807024867316</v>
      </c>
      <c r="AA13" s="49">
        <v>0.15193862609027822</v>
      </c>
      <c r="AB13" s="49">
        <v>0.1422201041631208</v>
      </c>
      <c r="AC13" s="49">
        <v>0.131875</v>
      </c>
      <c r="AD13" s="49">
        <v>0.12878787878787878</v>
      </c>
      <c r="AE13" s="49">
        <v>0.1307631160572337</v>
      </c>
      <c r="AF13" s="49">
        <v>0.12685948397795443</v>
      </c>
      <c r="AG13" s="49">
        <v>0.12224991871680936</v>
      </c>
      <c r="AH13" s="49">
        <v>0.1190288315629742</v>
      </c>
      <c r="AI13" s="49">
        <v>0.11660511557926412</v>
      </c>
    </row>
    <row r="14" spans="2:35" ht="20.25" customHeight="1">
      <c r="B14" s="140" t="s">
        <v>14</v>
      </c>
      <c r="C14" s="141"/>
      <c r="D14" s="33">
        <v>9337</v>
      </c>
      <c r="E14" s="106">
        <v>9342</v>
      </c>
      <c r="F14" s="53">
        <v>9615</v>
      </c>
      <c r="G14" s="107">
        <v>9659</v>
      </c>
      <c r="H14" s="151" t="s">
        <v>152</v>
      </c>
      <c r="I14" s="107">
        <v>9203</v>
      </c>
      <c r="J14" s="53">
        <v>8592</v>
      </c>
      <c r="K14" s="107">
        <v>7842</v>
      </c>
      <c r="L14" s="107">
        <v>7230</v>
      </c>
      <c r="M14" s="107">
        <v>6688</v>
      </c>
      <c r="O14" s="154" t="s">
        <v>15</v>
      </c>
      <c r="P14" s="155"/>
      <c r="Q14" s="31">
        <v>51765</v>
      </c>
      <c r="R14" s="31">
        <v>50497</v>
      </c>
      <c r="S14" s="31">
        <v>45654</v>
      </c>
      <c r="T14" s="31">
        <v>42983</v>
      </c>
      <c r="U14" s="31">
        <v>41871</v>
      </c>
      <c r="V14" s="31">
        <v>41035</v>
      </c>
      <c r="W14" s="31">
        <v>39528</v>
      </c>
      <c r="X14" s="31">
        <v>37308</v>
      </c>
      <c r="Y14" s="31">
        <v>35089</v>
      </c>
      <c r="Z14" s="31">
        <v>33538</v>
      </c>
      <c r="AA14" s="31">
        <v>31414</v>
      </c>
      <c r="AB14" s="31">
        <v>29377</v>
      </c>
      <c r="AC14" s="48">
        <v>27200</v>
      </c>
      <c r="AD14" s="48">
        <v>24948</v>
      </c>
      <c r="AE14" s="31">
        <v>22644</v>
      </c>
      <c r="AF14" s="48">
        <v>20503</v>
      </c>
      <c r="AG14" s="48">
        <v>18454</v>
      </c>
      <c r="AH14" s="48">
        <v>16475</v>
      </c>
      <c r="AI14" s="48">
        <v>14622</v>
      </c>
    </row>
    <row r="15" spans="2:32" ht="20.25" customHeight="1">
      <c r="B15" s="130"/>
      <c r="C15" s="131" t="s">
        <v>13</v>
      </c>
      <c r="D15" s="49">
        <f>D14/D20</f>
        <v>0.2972241675686</v>
      </c>
      <c r="E15" s="49">
        <f>E14/E20</f>
        <v>0.31800388058685364</v>
      </c>
      <c r="F15" s="49">
        <f>F14/F20</f>
        <v>0.35475777589196766</v>
      </c>
      <c r="G15" s="49">
        <f>G14/G20</f>
        <v>0.3871653038319705</v>
      </c>
      <c r="H15" s="152"/>
      <c r="I15" s="49">
        <f>I14/I20</f>
        <v>0.4064211270093623</v>
      </c>
      <c r="J15" s="49">
        <f>J14/J20</f>
        <v>0.4190606252743501</v>
      </c>
      <c r="K15" s="49">
        <f>K14/K20</f>
        <v>0.4249485206459304</v>
      </c>
      <c r="L15" s="49">
        <f>L14/L20</f>
        <v>0.43884673748103187</v>
      </c>
      <c r="M15" s="49">
        <f>M14/M20</f>
        <v>0.45739296949801667</v>
      </c>
      <c r="AF15" s="2"/>
    </row>
    <row r="16" spans="2:32" ht="20.25" customHeight="1">
      <c r="B16" s="142" t="s">
        <v>18</v>
      </c>
      <c r="C16" s="143"/>
      <c r="D16" s="31">
        <v>17304</v>
      </c>
      <c r="E16" s="106">
        <v>15855</v>
      </c>
      <c r="F16" s="53">
        <v>13749</v>
      </c>
      <c r="G16" s="107">
        <v>12076</v>
      </c>
      <c r="H16" s="152"/>
      <c r="I16" s="107">
        <v>10480</v>
      </c>
      <c r="J16" s="53">
        <v>9310</v>
      </c>
      <c r="K16" s="107">
        <v>8356</v>
      </c>
      <c r="L16" s="107">
        <v>7284</v>
      </c>
      <c r="M16" s="107">
        <v>6229</v>
      </c>
      <c r="N16" s="2"/>
      <c r="O16" s="2"/>
      <c r="P16" s="35"/>
      <c r="Q16" s="35"/>
      <c r="R16" s="35"/>
      <c r="S16" s="35"/>
      <c r="T16" s="35"/>
      <c r="U16" s="2"/>
      <c r="V16" s="2"/>
      <c r="W16" s="2"/>
      <c r="X16" s="2"/>
      <c r="Y16" s="2"/>
      <c r="Z16" s="2"/>
      <c r="AA16" s="2"/>
      <c r="AB16" s="2"/>
      <c r="AC16" s="59"/>
      <c r="AD16" s="59"/>
      <c r="AE16" s="3"/>
      <c r="AF16" s="2"/>
    </row>
    <row r="17" spans="2:32" ht="20.25" customHeight="1">
      <c r="B17" s="132"/>
      <c r="C17" s="133" t="s">
        <v>19</v>
      </c>
      <c r="D17" s="49">
        <f>D16/D$20</f>
        <v>0.5508372063411218</v>
      </c>
      <c r="E17" s="49">
        <f>E16/E$20</f>
        <v>0.5397079347789087</v>
      </c>
      <c r="F17" s="49">
        <f>F16/F$20</f>
        <v>0.507287016197469</v>
      </c>
      <c r="G17" s="49">
        <f>G16/G$20</f>
        <v>0.4840468173801507</v>
      </c>
      <c r="H17" s="152"/>
      <c r="I17" s="49">
        <f>I16/I$20</f>
        <v>0.462815756933404</v>
      </c>
      <c r="J17" s="49">
        <f>J16/J$20</f>
        <v>0.45407989074769545</v>
      </c>
      <c r="K17" s="49">
        <f>K16/K$20</f>
        <v>0.45280156063726024</v>
      </c>
      <c r="L17" s="49">
        <f>L16/L$20</f>
        <v>0.4421244309559939</v>
      </c>
      <c r="M17" s="49">
        <f>M16/M$20</f>
        <v>0.4260019149227192</v>
      </c>
      <c r="N17" s="2"/>
      <c r="O17" s="146"/>
      <c r="P17" s="146"/>
      <c r="Q17" s="45"/>
      <c r="R17" s="45"/>
      <c r="S17" s="45"/>
      <c r="T17" s="45"/>
      <c r="U17" s="59"/>
      <c r="V17" s="59"/>
      <c r="W17" s="59"/>
      <c r="X17" s="59"/>
      <c r="Y17" s="59"/>
      <c r="Z17" s="59"/>
      <c r="AA17" s="60"/>
      <c r="AB17" s="60"/>
      <c r="AC17" s="148"/>
      <c r="AD17" s="148"/>
      <c r="AE17" s="60"/>
      <c r="AF17" s="2"/>
    </row>
    <row r="18" spans="1:32" ht="20.25" customHeight="1">
      <c r="A18" s="2"/>
      <c r="B18" s="140" t="s">
        <v>11</v>
      </c>
      <c r="C18" s="141"/>
      <c r="D18" s="31">
        <v>4773</v>
      </c>
      <c r="E18" s="106">
        <v>4178</v>
      </c>
      <c r="F18" s="107">
        <v>3736</v>
      </c>
      <c r="G18" s="107">
        <v>3213</v>
      </c>
      <c r="H18" s="152"/>
      <c r="I18" s="48">
        <v>2961</v>
      </c>
      <c r="J18" s="107">
        <v>2601</v>
      </c>
      <c r="K18" s="107">
        <v>2256</v>
      </c>
      <c r="L18" s="107">
        <v>1961</v>
      </c>
      <c r="M18" s="107">
        <v>1705</v>
      </c>
      <c r="N18" s="2"/>
      <c r="O18" s="148"/>
      <c r="P18" s="148"/>
      <c r="Q18" s="62"/>
      <c r="R18" s="63"/>
      <c r="S18" s="63"/>
      <c r="T18" s="63"/>
      <c r="U18" s="64"/>
      <c r="V18" s="65"/>
      <c r="W18" s="65"/>
      <c r="X18" s="65"/>
      <c r="Y18" s="64"/>
      <c r="Z18" s="65"/>
      <c r="AA18" s="66"/>
      <c r="AB18" s="66"/>
      <c r="AC18" s="144"/>
      <c r="AD18" s="144"/>
      <c r="AE18" s="67"/>
      <c r="AF18" s="2"/>
    </row>
    <row r="19" spans="1:32" ht="20.25" customHeight="1">
      <c r="A19" s="2"/>
      <c r="B19" s="134"/>
      <c r="C19" s="131" t="s">
        <v>20</v>
      </c>
      <c r="D19" s="49">
        <f>D18/D$20</f>
        <v>0.15193862609027822</v>
      </c>
      <c r="E19" s="49">
        <f>E18/E$20</f>
        <v>0.1422201041631208</v>
      </c>
      <c r="F19" s="49">
        <f>F18/F$20</f>
        <v>0.13784451905693096</v>
      </c>
      <c r="G19" s="49">
        <f>G18/G$20</f>
        <v>0.12878787878787878</v>
      </c>
      <c r="H19" s="152"/>
      <c r="I19" s="49">
        <f>I18/I$20</f>
        <v>0.1307631160572337</v>
      </c>
      <c r="J19" s="49">
        <f>J18/J$20</f>
        <v>0.12685948397795443</v>
      </c>
      <c r="K19" s="49">
        <f>K18/K$20</f>
        <v>0.12224991871680936</v>
      </c>
      <c r="L19" s="49">
        <f>L18/L$20</f>
        <v>0.1190288315629742</v>
      </c>
      <c r="M19" s="49">
        <f>M18/M$20</f>
        <v>0.11660511557926412</v>
      </c>
      <c r="N19" s="2"/>
      <c r="O19" s="61"/>
      <c r="P19" s="61"/>
      <c r="Q19" s="62"/>
      <c r="R19" s="63"/>
      <c r="S19" s="63"/>
      <c r="T19" s="63"/>
      <c r="U19" s="64"/>
      <c r="V19" s="65"/>
      <c r="W19" s="65"/>
      <c r="X19" s="65"/>
      <c r="Y19" s="64"/>
      <c r="Z19" s="65"/>
      <c r="AA19" s="66"/>
      <c r="AB19" s="66"/>
      <c r="AC19" s="2"/>
      <c r="AD19" s="2"/>
      <c r="AE19" s="67"/>
      <c r="AF19" s="2"/>
    </row>
    <row r="20" spans="2:32" ht="20.25" customHeight="1">
      <c r="B20" s="147" t="s">
        <v>15</v>
      </c>
      <c r="C20" s="147"/>
      <c r="D20" s="31">
        <f>D14+D16+D18</f>
        <v>31414</v>
      </c>
      <c r="E20" s="31">
        <v>29377</v>
      </c>
      <c r="F20" s="31">
        <v>27103</v>
      </c>
      <c r="G20" s="31">
        <v>24948</v>
      </c>
      <c r="H20" s="153"/>
      <c r="I20" s="31">
        <v>22644</v>
      </c>
      <c r="J20" s="31">
        <v>20503</v>
      </c>
      <c r="K20" s="31">
        <v>18454</v>
      </c>
      <c r="L20" s="31">
        <v>16475</v>
      </c>
      <c r="M20" s="31">
        <v>14622</v>
      </c>
      <c r="N20" s="2"/>
      <c r="O20" s="2"/>
      <c r="P20" s="61"/>
      <c r="Q20" s="68"/>
      <c r="R20" s="68"/>
      <c r="S20" s="68"/>
      <c r="T20" s="68"/>
      <c r="U20" s="68"/>
      <c r="V20" s="68"/>
      <c r="W20" s="68"/>
      <c r="X20" s="68"/>
      <c r="Y20" s="68"/>
      <c r="Z20" s="68"/>
      <c r="AA20" s="68"/>
      <c r="AB20" s="68"/>
      <c r="AC20" s="149"/>
      <c r="AD20" s="149"/>
      <c r="AE20" s="68"/>
      <c r="AF20" s="2"/>
    </row>
    <row r="21" spans="1:31" s="2" customFormat="1" ht="20.25" customHeight="1">
      <c r="A21" s="1"/>
      <c r="C21" s="41"/>
      <c r="D21" s="42"/>
      <c r="E21" s="42"/>
      <c r="F21" s="42"/>
      <c r="G21" s="36"/>
      <c r="M21" s="4" t="s">
        <v>160</v>
      </c>
      <c r="P21" s="61"/>
      <c r="Q21" s="68"/>
      <c r="R21" s="68"/>
      <c r="S21" s="68"/>
      <c r="T21" s="68"/>
      <c r="U21" s="68"/>
      <c r="V21" s="68"/>
      <c r="W21" s="68"/>
      <c r="X21" s="68"/>
      <c r="Y21" s="68"/>
      <c r="Z21" s="68"/>
      <c r="AA21" s="68"/>
      <c r="AB21" s="68"/>
      <c r="AC21" s="69"/>
      <c r="AD21" s="69"/>
      <c r="AE21" s="68"/>
    </row>
    <row r="22" spans="3:31" s="2" customFormat="1" ht="19.5" customHeight="1">
      <c r="C22" s="37"/>
      <c r="D22" s="37"/>
      <c r="E22" s="37"/>
      <c r="F22" s="37"/>
      <c r="G22" s="38"/>
      <c r="M22" s="3"/>
      <c r="O22" s="150"/>
      <c r="P22" s="150"/>
      <c r="Q22" s="70"/>
      <c r="R22" s="70"/>
      <c r="S22" s="70"/>
      <c r="T22" s="70"/>
      <c r="U22" s="51"/>
      <c r="V22" s="51"/>
      <c r="W22" s="51"/>
      <c r="X22" s="51"/>
      <c r="Y22" s="51"/>
      <c r="Z22" s="51"/>
      <c r="AA22" s="66"/>
      <c r="AB22" s="66"/>
      <c r="AC22" s="144"/>
      <c r="AD22" s="144"/>
      <c r="AE22" s="67"/>
    </row>
    <row r="23" spans="3:32" s="2" customFormat="1" ht="19.5" customHeight="1">
      <c r="C23" s="20"/>
      <c r="D23" s="20"/>
      <c r="E23" s="20"/>
      <c r="F23" s="20"/>
      <c r="G23" s="21"/>
      <c r="O23" s="148"/>
      <c r="P23" s="148"/>
      <c r="Q23" s="70"/>
      <c r="R23" s="70"/>
      <c r="S23" s="70"/>
      <c r="T23" s="70"/>
      <c r="U23" s="51"/>
      <c r="V23" s="51"/>
      <c r="W23" s="51"/>
      <c r="X23" s="51"/>
      <c r="Y23" s="51"/>
      <c r="Z23" s="51"/>
      <c r="AA23" s="66"/>
      <c r="AB23" s="66"/>
      <c r="AC23" s="144"/>
      <c r="AD23" s="144"/>
      <c r="AF23" s="1"/>
    </row>
    <row r="24" spans="2:32" s="2" customFormat="1" ht="19.5" customHeight="1">
      <c r="B24" s="1"/>
      <c r="C24" s="22"/>
      <c r="D24" s="20"/>
      <c r="E24" s="20"/>
      <c r="F24" s="20"/>
      <c r="G24" s="21"/>
      <c r="I24" s="1"/>
      <c r="J24" s="1"/>
      <c r="K24" s="1"/>
      <c r="L24" s="1"/>
      <c r="M24" s="1"/>
      <c r="N24" s="1"/>
      <c r="O24" s="146"/>
      <c r="P24" s="146"/>
      <c r="Q24" s="66"/>
      <c r="R24" s="66"/>
      <c r="S24" s="66"/>
      <c r="T24" s="66"/>
      <c r="U24" s="66"/>
      <c r="V24" s="66"/>
      <c r="W24" s="66"/>
      <c r="X24" s="66"/>
      <c r="Y24" s="66"/>
      <c r="Z24" s="66"/>
      <c r="AA24" s="66"/>
      <c r="AB24" s="66"/>
      <c r="AC24" s="144"/>
      <c r="AD24" s="144"/>
      <c r="AE24" s="66"/>
      <c r="AF24" s="1"/>
    </row>
    <row r="25" spans="2:32" s="2" customFormat="1" ht="19.5" customHeight="1">
      <c r="B25" s="1"/>
      <c r="C25" s="20"/>
      <c r="D25" s="20"/>
      <c r="E25" s="20"/>
      <c r="F25" s="20"/>
      <c r="G25" s="21"/>
      <c r="I25" s="1"/>
      <c r="J25" s="1"/>
      <c r="K25" s="1"/>
      <c r="L25" s="1"/>
      <c r="M25" s="1"/>
      <c r="N25" s="1"/>
      <c r="O25" s="1"/>
      <c r="P25" s="1"/>
      <c r="Q25" s="1"/>
      <c r="R25" s="1"/>
      <c r="S25" s="1"/>
      <c r="T25" s="1"/>
      <c r="U25" s="1"/>
      <c r="V25" s="1"/>
      <c r="W25" s="1"/>
      <c r="X25" s="1"/>
      <c r="Y25" s="1"/>
      <c r="Z25" s="1"/>
      <c r="AA25" s="1"/>
      <c r="AB25" s="1"/>
      <c r="AC25" s="1"/>
      <c r="AD25" s="1"/>
      <c r="AE25" s="1"/>
      <c r="AF25" s="1"/>
    </row>
    <row r="26" spans="2:32" s="2" customFormat="1" ht="19.5" customHeight="1">
      <c r="B26" s="1"/>
      <c r="C26" s="23"/>
      <c r="D26" s="24"/>
      <c r="E26" s="25"/>
      <c r="F26" s="39"/>
      <c r="G26" s="40"/>
      <c r="I26" s="1"/>
      <c r="J26" s="1"/>
      <c r="K26" s="1"/>
      <c r="L26" s="1"/>
      <c r="M26" s="1"/>
      <c r="N26" s="1"/>
      <c r="O26" s="1"/>
      <c r="P26" s="1"/>
      <c r="Q26" s="1"/>
      <c r="R26" s="1"/>
      <c r="S26" s="1"/>
      <c r="T26" s="1"/>
      <c r="U26" s="1"/>
      <c r="V26" s="1"/>
      <c r="W26" s="1"/>
      <c r="X26" s="1"/>
      <c r="Y26" s="1"/>
      <c r="Z26" s="1"/>
      <c r="AA26" s="1"/>
      <c r="AB26" s="1"/>
      <c r="AC26" s="1"/>
      <c r="AD26" s="1"/>
      <c r="AE26" s="1"/>
      <c r="AF26" s="1"/>
    </row>
    <row r="27" spans="2:32" s="2" customFormat="1" ht="19.5" customHeight="1">
      <c r="B27" s="1"/>
      <c r="C27" s="23"/>
      <c r="D27" s="24"/>
      <c r="E27" s="20"/>
      <c r="F27" s="20"/>
      <c r="G27" s="40"/>
      <c r="I27" s="1"/>
      <c r="J27" s="1"/>
      <c r="K27" s="1"/>
      <c r="L27" s="1"/>
      <c r="M27" s="1"/>
      <c r="N27" s="1"/>
      <c r="O27" s="1"/>
      <c r="P27" s="1"/>
      <c r="Q27" s="1"/>
      <c r="R27" s="1"/>
      <c r="S27" s="1"/>
      <c r="T27" s="1"/>
      <c r="U27" s="1"/>
      <c r="V27" s="1"/>
      <c r="W27" s="1"/>
      <c r="X27" s="1"/>
      <c r="Y27" s="1"/>
      <c r="Z27" s="1"/>
      <c r="AA27" s="1"/>
      <c r="AB27" s="1"/>
      <c r="AC27" s="1"/>
      <c r="AD27" s="1"/>
      <c r="AE27" s="1"/>
      <c r="AF27" s="1"/>
    </row>
    <row r="28" spans="2:32" s="2" customFormat="1" ht="19.5" customHeight="1">
      <c r="B28" s="1"/>
      <c r="C28" s="23"/>
      <c r="D28" s="24"/>
      <c r="E28" s="20"/>
      <c r="F28" s="20"/>
      <c r="G28" s="40"/>
      <c r="I28" s="1"/>
      <c r="J28" s="1"/>
      <c r="K28" s="1"/>
      <c r="L28" s="1"/>
      <c r="M28" s="1"/>
      <c r="N28" s="1"/>
      <c r="O28" s="1"/>
      <c r="P28" s="1"/>
      <c r="Q28" s="1"/>
      <c r="R28" s="1"/>
      <c r="S28" s="1"/>
      <c r="T28" s="1"/>
      <c r="U28" s="1"/>
      <c r="V28" s="1"/>
      <c r="W28" s="1"/>
      <c r="X28" s="1"/>
      <c r="Y28" s="1"/>
      <c r="Z28" s="1"/>
      <c r="AA28" s="1"/>
      <c r="AB28" s="1"/>
      <c r="AC28" s="1"/>
      <c r="AD28" s="1"/>
      <c r="AE28" s="1"/>
      <c r="AF28" s="1"/>
    </row>
    <row r="29" spans="2:32" s="2" customFormat="1" ht="19.5" customHeight="1">
      <c r="B29" s="1"/>
      <c r="C29" s="23"/>
      <c r="D29" s="24"/>
      <c r="E29" s="20"/>
      <c r="F29" s="20"/>
      <c r="G29" s="40"/>
      <c r="I29" s="1"/>
      <c r="J29" s="1"/>
      <c r="K29" s="1"/>
      <c r="L29" s="1"/>
      <c r="M29" s="1"/>
      <c r="N29" s="1"/>
      <c r="O29" s="1"/>
      <c r="P29" s="1"/>
      <c r="Q29" s="1"/>
      <c r="R29" s="1"/>
      <c r="S29" s="1"/>
      <c r="T29" s="1"/>
      <c r="U29" s="1"/>
      <c r="V29" s="1"/>
      <c r="W29" s="1"/>
      <c r="X29" s="1"/>
      <c r="Y29" s="1"/>
      <c r="Z29" s="1"/>
      <c r="AA29" s="1"/>
      <c r="AB29" s="1"/>
      <c r="AC29" s="1"/>
      <c r="AD29" s="1"/>
      <c r="AE29" s="1"/>
      <c r="AF29" s="1"/>
    </row>
    <row r="30" spans="2:31" s="2" customFormat="1" ht="19.5" customHeight="1">
      <c r="B30" s="1"/>
      <c r="C30" s="23"/>
      <c r="D30" s="24"/>
      <c r="E30" s="20"/>
      <c r="F30" s="20"/>
      <c r="G30" s="40"/>
      <c r="I30" s="1"/>
      <c r="J30" s="1"/>
      <c r="K30" s="1"/>
      <c r="L30" s="1"/>
      <c r="M30" s="1"/>
      <c r="N30" s="1"/>
      <c r="O30" s="1"/>
      <c r="P30" s="1"/>
      <c r="Q30" s="1"/>
      <c r="R30" s="1"/>
      <c r="S30" s="1"/>
      <c r="T30" s="1"/>
      <c r="U30" s="1"/>
      <c r="V30" s="1"/>
      <c r="W30" s="1"/>
      <c r="X30" s="1"/>
      <c r="Y30" s="1"/>
      <c r="Z30" s="1"/>
      <c r="AA30" s="1"/>
      <c r="AB30" s="1"/>
      <c r="AC30" s="1"/>
      <c r="AD30" s="1"/>
      <c r="AE30" s="1"/>
    </row>
    <row r="31" spans="2:31" s="2" customFormat="1" ht="27.75" customHeight="1">
      <c r="B31" s="1"/>
      <c r="C31" s="23"/>
      <c r="D31" s="24"/>
      <c r="E31" s="20"/>
      <c r="F31" s="20"/>
      <c r="G31" s="40"/>
      <c r="I31" s="1"/>
      <c r="J31" s="1"/>
      <c r="K31" s="1"/>
      <c r="L31" s="1"/>
      <c r="M31" s="1"/>
      <c r="N31" s="1"/>
      <c r="O31" s="1"/>
      <c r="P31" s="1"/>
      <c r="Q31" s="1"/>
      <c r="R31" s="1"/>
      <c r="S31" s="1"/>
      <c r="T31" s="1"/>
      <c r="U31" s="1"/>
      <c r="V31" s="1"/>
      <c r="W31" s="1"/>
      <c r="X31" s="1"/>
      <c r="Y31" s="1"/>
      <c r="Z31" s="1"/>
      <c r="AA31" s="1"/>
      <c r="AB31" s="1"/>
      <c r="AC31" s="1"/>
      <c r="AD31" s="1"/>
      <c r="AE31" s="1"/>
    </row>
    <row r="32" spans="1:32" ht="21.75" customHeight="1">
      <c r="A32" s="2"/>
      <c r="C32" s="23"/>
      <c r="D32" s="24"/>
      <c r="E32" s="20"/>
      <c r="F32" s="20"/>
      <c r="G32" s="40"/>
      <c r="H32" s="2"/>
      <c r="O32" s="2"/>
      <c r="P32" s="2"/>
      <c r="Q32" s="2"/>
      <c r="R32" s="2"/>
      <c r="S32" s="2"/>
      <c r="T32" s="2"/>
      <c r="U32" s="2"/>
      <c r="V32" s="2"/>
      <c r="W32" s="2"/>
      <c r="X32" s="2"/>
      <c r="Y32" s="2"/>
      <c r="Z32" s="2"/>
      <c r="AA32" s="2"/>
      <c r="AB32" s="2"/>
      <c r="AC32" s="2"/>
      <c r="AD32" s="2"/>
      <c r="AE32" s="2"/>
      <c r="AF32" s="2"/>
    </row>
    <row r="33" spans="11:32" ht="13.5">
      <c r="K33" s="2"/>
      <c r="L33" s="2"/>
      <c r="O33" s="2"/>
      <c r="P33" s="2"/>
      <c r="Q33" s="2"/>
      <c r="R33" s="2"/>
      <c r="S33" s="2"/>
      <c r="T33" s="2"/>
      <c r="U33" s="2"/>
      <c r="V33" s="2"/>
      <c r="W33" s="2"/>
      <c r="X33" s="2"/>
      <c r="Y33" s="2"/>
      <c r="Z33" s="2"/>
      <c r="AA33" s="2"/>
      <c r="AB33" s="2"/>
      <c r="AC33" s="2"/>
      <c r="AD33" s="2"/>
      <c r="AE33" s="2"/>
      <c r="AF33" s="2"/>
    </row>
    <row r="34" spans="11:32" ht="13.5">
      <c r="K34" s="2"/>
      <c r="L34" s="2"/>
      <c r="O34" s="2"/>
      <c r="P34" s="2"/>
      <c r="Q34" s="2"/>
      <c r="R34" s="2"/>
      <c r="S34" s="2"/>
      <c r="T34" s="2"/>
      <c r="U34" s="2"/>
      <c r="V34" s="2"/>
      <c r="W34" s="2"/>
      <c r="X34" s="2"/>
      <c r="Y34" s="2"/>
      <c r="Z34" s="2"/>
      <c r="AA34" s="2"/>
      <c r="AB34" s="2"/>
      <c r="AC34" s="2"/>
      <c r="AD34" s="2"/>
      <c r="AE34" s="2"/>
      <c r="AF34" s="2"/>
    </row>
    <row r="35" spans="11:32" ht="13.5">
      <c r="K35" s="2"/>
      <c r="L35" s="2"/>
      <c r="O35" s="2"/>
      <c r="P35" s="2"/>
      <c r="Q35" s="2"/>
      <c r="R35" s="2"/>
      <c r="S35" s="2"/>
      <c r="T35" s="2"/>
      <c r="U35" s="2"/>
      <c r="V35" s="2"/>
      <c r="W35" s="2"/>
      <c r="X35" s="2"/>
      <c r="Y35" s="2"/>
      <c r="Z35" s="2"/>
      <c r="AA35" s="2"/>
      <c r="AB35" s="2"/>
      <c r="AC35" s="2"/>
      <c r="AD35" s="2"/>
      <c r="AE35" s="2"/>
      <c r="AF35" s="2"/>
    </row>
    <row r="36" spans="11:32" ht="13.5">
      <c r="K36" s="2"/>
      <c r="L36" s="2"/>
      <c r="O36" s="2"/>
      <c r="P36" s="2"/>
      <c r="Q36" s="2"/>
      <c r="R36" s="2"/>
      <c r="S36" s="2"/>
      <c r="T36" s="2"/>
      <c r="U36" s="2"/>
      <c r="V36" s="2"/>
      <c r="W36" s="2"/>
      <c r="X36" s="2"/>
      <c r="Y36" s="2"/>
      <c r="Z36" s="2"/>
      <c r="AA36" s="2"/>
      <c r="AB36" s="2"/>
      <c r="AC36" s="2"/>
      <c r="AD36" s="2"/>
      <c r="AE36" s="2"/>
      <c r="AF36" s="2"/>
    </row>
    <row r="37" spans="11:32" ht="13.5">
      <c r="K37" s="2"/>
      <c r="L37" s="2"/>
      <c r="O37" s="2"/>
      <c r="P37" s="2"/>
      <c r="Q37" s="2"/>
      <c r="R37" s="2"/>
      <c r="S37" s="2"/>
      <c r="T37" s="2"/>
      <c r="U37" s="2"/>
      <c r="V37" s="2"/>
      <c r="W37" s="2"/>
      <c r="X37" s="2"/>
      <c r="Y37" s="2"/>
      <c r="Z37" s="2"/>
      <c r="AA37" s="2"/>
      <c r="AB37" s="2"/>
      <c r="AC37" s="2"/>
      <c r="AD37" s="2"/>
      <c r="AE37" s="2"/>
      <c r="AF37" s="2"/>
    </row>
    <row r="38" spans="11:32" ht="13.5">
      <c r="K38" s="2"/>
      <c r="L38" s="2"/>
      <c r="O38" s="2"/>
      <c r="P38" s="2"/>
      <c r="Q38" s="2"/>
      <c r="R38" s="2"/>
      <c r="S38" s="2"/>
      <c r="T38" s="2"/>
      <c r="U38" s="2"/>
      <c r="V38" s="2"/>
      <c r="W38" s="2"/>
      <c r="X38" s="2"/>
      <c r="Y38" s="2"/>
      <c r="Z38" s="2"/>
      <c r="AA38" s="2"/>
      <c r="AB38" s="2"/>
      <c r="AC38" s="2"/>
      <c r="AD38" s="2"/>
      <c r="AE38" s="2"/>
      <c r="AF38" s="2"/>
    </row>
    <row r="39" spans="11:32" ht="13.5">
      <c r="K39" s="2"/>
      <c r="L39" s="2"/>
      <c r="O39" s="2"/>
      <c r="P39" s="2"/>
      <c r="Q39" s="2"/>
      <c r="R39" s="2"/>
      <c r="S39" s="2"/>
      <c r="T39" s="2"/>
      <c r="U39" s="2"/>
      <c r="V39" s="2"/>
      <c r="W39" s="2"/>
      <c r="X39" s="2"/>
      <c r="Y39" s="2"/>
      <c r="Z39" s="2"/>
      <c r="AA39" s="2"/>
      <c r="AB39" s="2"/>
      <c r="AC39" s="2"/>
      <c r="AD39" s="2"/>
      <c r="AE39" s="2"/>
      <c r="AF39" s="2"/>
    </row>
    <row r="40" spans="11:32" ht="13.5">
      <c r="K40" s="2"/>
      <c r="L40" s="2"/>
      <c r="O40" s="2"/>
      <c r="P40" s="2"/>
      <c r="Q40" s="2"/>
      <c r="R40" s="2"/>
      <c r="S40" s="2"/>
      <c r="T40" s="2"/>
      <c r="U40" s="2"/>
      <c r="V40" s="2"/>
      <c r="W40" s="2"/>
      <c r="X40" s="2"/>
      <c r="Y40" s="2"/>
      <c r="Z40" s="2"/>
      <c r="AA40" s="2"/>
      <c r="AB40" s="2"/>
      <c r="AC40" s="2"/>
      <c r="AD40" s="2"/>
      <c r="AE40" s="2"/>
      <c r="AF40" s="2"/>
    </row>
    <row r="41" spans="15:31" ht="13.5">
      <c r="O41" s="2"/>
      <c r="P41" s="2"/>
      <c r="Q41" s="2"/>
      <c r="R41" s="2"/>
      <c r="S41" s="2"/>
      <c r="T41" s="2"/>
      <c r="U41" s="2"/>
      <c r="V41" s="2"/>
      <c r="W41" s="2"/>
      <c r="X41" s="2"/>
      <c r="Y41" s="2"/>
      <c r="Z41" s="2"/>
      <c r="AA41" s="2"/>
      <c r="AB41" s="2"/>
      <c r="AC41" s="2"/>
      <c r="AD41" s="2"/>
      <c r="AE41" s="2"/>
    </row>
    <row r="42" spans="15:31" ht="13.5">
      <c r="O42" s="2"/>
      <c r="P42" s="2"/>
      <c r="Q42" s="2"/>
      <c r="R42" s="2"/>
      <c r="S42" s="2"/>
      <c r="T42" s="2"/>
      <c r="U42" s="2"/>
      <c r="V42" s="2"/>
      <c r="W42" s="2"/>
      <c r="X42" s="2"/>
      <c r="Y42" s="2"/>
      <c r="Z42" s="2"/>
      <c r="AA42" s="2"/>
      <c r="AB42" s="2"/>
      <c r="AC42" s="2"/>
      <c r="AD42" s="2"/>
      <c r="AE42" s="2"/>
    </row>
  </sheetData>
  <sheetProtection/>
  <mergeCells count="27">
    <mergeCell ref="H14:H20"/>
    <mergeCell ref="O17:P17"/>
    <mergeCell ref="O7:P7"/>
    <mergeCell ref="O14:P14"/>
    <mergeCell ref="O12:P12"/>
    <mergeCell ref="O8:P8"/>
    <mergeCell ref="O10:P10"/>
    <mergeCell ref="B18:C18"/>
    <mergeCell ref="B20:C20"/>
    <mergeCell ref="O23:P23"/>
    <mergeCell ref="AC17:AD17"/>
    <mergeCell ref="AC18:AD18"/>
    <mergeCell ref="AC20:AD20"/>
    <mergeCell ref="AC22:AD22"/>
    <mergeCell ref="AC23:AD23"/>
    <mergeCell ref="O18:P18"/>
    <mergeCell ref="O22:P22"/>
    <mergeCell ref="B11:C11"/>
    <mergeCell ref="B4:C4"/>
    <mergeCell ref="B5:C5"/>
    <mergeCell ref="B7:C7"/>
    <mergeCell ref="B9:C9"/>
    <mergeCell ref="AC24:AD24"/>
    <mergeCell ref="B13:C13"/>
    <mergeCell ref="O24:P24"/>
    <mergeCell ref="B14:C14"/>
    <mergeCell ref="B16:C16"/>
  </mergeCells>
  <printOptions/>
  <pageMargins left="0.3937007874015748" right="0.15748031496062992" top="0.5905511811023623" bottom="0.15748031496062992" header="0.5118110236220472" footer="0.15748031496062992"/>
  <pageSetup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Y73"/>
  <sheetViews>
    <sheetView view="pageBreakPreview" zoomScale="115" zoomScaleSheetLayoutView="115" zoomScalePageLayoutView="0" workbookViewId="0" topLeftCell="K49">
      <selection activeCell="P15" sqref="P15"/>
    </sheetView>
  </sheetViews>
  <sheetFormatPr defaultColWidth="9.00390625" defaultRowHeight="13.5"/>
  <cols>
    <col min="1" max="16384" width="9.00390625" style="80" customWidth="1"/>
  </cols>
  <sheetData>
    <row r="1" spans="1:19" ht="26.25" customHeight="1">
      <c r="A1" s="82" t="s">
        <v>124</v>
      </c>
      <c r="N1" s="79"/>
      <c r="O1" s="79"/>
      <c r="P1" s="79"/>
      <c r="Q1" s="79"/>
      <c r="R1" s="79"/>
      <c r="S1" s="79"/>
    </row>
    <row r="2" spans="1:25" ht="15">
      <c r="A2" s="83" t="s">
        <v>125</v>
      </c>
      <c r="B2" s="81"/>
      <c r="C2" s="81"/>
      <c r="D2" s="81"/>
      <c r="E2" s="81"/>
      <c r="F2" s="81"/>
      <c r="G2" s="81"/>
      <c r="H2" s="81"/>
      <c r="I2" s="81"/>
      <c r="J2" s="81"/>
      <c r="K2" s="81"/>
      <c r="L2" s="84" t="s">
        <v>81</v>
      </c>
      <c r="M2" s="79"/>
      <c r="N2" s="79"/>
      <c r="O2" s="79"/>
      <c r="P2" s="79"/>
      <c r="Q2" s="79"/>
      <c r="R2" s="79"/>
      <c r="S2" s="79"/>
      <c r="U2" s="81"/>
      <c r="V2" s="81"/>
      <c r="W2" s="81"/>
      <c r="X2" s="81"/>
      <c r="Y2" s="81"/>
    </row>
    <row r="3" spans="1:19" s="85" customFormat="1" ht="13.5">
      <c r="A3" s="162" t="s">
        <v>53</v>
      </c>
      <c r="B3" s="163"/>
      <c r="C3" s="163" t="s">
        <v>54</v>
      </c>
      <c r="D3" s="163"/>
      <c r="E3" s="163"/>
      <c r="F3" s="163"/>
      <c r="G3" s="163"/>
      <c r="H3" s="163"/>
      <c r="I3" s="163"/>
      <c r="L3" s="86" t="s">
        <v>36</v>
      </c>
      <c r="M3" s="126" t="s">
        <v>85</v>
      </c>
      <c r="N3" s="126" t="s">
        <v>86</v>
      </c>
      <c r="O3" s="126" t="s">
        <v>87</v>
      </c>
      <c r="P3" s="126" t="s">
        <v>88</v>
      </c>
      <c r="Q3" s="126" t="s">
        <v>89</v>
      </c>
      <c r="R3" s="126" t="s">
        <v>126</v>
      </c>
      <c r="S3" s="126" t="s">
        <v>127</v>
      </c>
    </row>
    <row r="4" spans="1:19" s="85" customFormat="1" ht="13.5">
      <c r="A4" s="162"/>
      <c r="B4" s="163"/>
      <c r="C4" s="77" t="s">
        <v>85</v>
      </c>
      <c r="D4" s="77" t="s">
        <v>86</v>
      </c>
      <c r="E4" s="77" t="s">
        <v>87</v>
      </c>
      <c r="F4" s="77" t="s">
        <v>88</v>
      </c>
      <c r="G4" s="77" t="s">
        <v>89</v>
      </c>
      <c r="H4" s="77" t="s">
        <v>126</v>
      </c>
      <c r="I4" s="77" t="s">
        <v>127</v>
      </c>
      <c r="L4" s="116" t="s">
        <v>15</v>
      </c>
      <c r="M4" s="119">
        <v>27103</v>
      </c>
      <c r="N4" s="119">
        <v>24864</v>
      </c>
      <c r="O4" s="119">
        <v>22644</v>
      </c>
      <c r="P4" s="119">
        <v>20503</v>
      </c>
      <c r="Q4" s="119">
        <v>18454</v>
      </c>
      <c r="R4" s="119">
        <v>16475</v>
      </c>
      <c r="S4" s="119">
        <v>14622</v>
      </c>
    </row>
    <row r="5" spans="1:19" s="85" customFormat="1" ht="13.5">
      <c r="A5" s="89">
        <v>42000</v>
      </c>
      <c r="B5" s="90"/>
      <c r="C5" s="91">
        <v>1377187</v>
      </c>
      <c r="D5" s="91">
        <v>1320596</v>
      </c>
      <c r="E5" s="91">
        <v>1257939</v>
      </c>
      <c r="F5" s="91">
        <v>1192223</v>
      </c>
      <c r="G5" s="91">
        <v>1124291</v>
      </c>
      <c r="H5" s="91">
        <v>1053851</v>
      </c>
      <c r="I5" s="91">
        <v>982200</v>
      </c>
      <c r="L5" s="112" t="s">
        <v>150</v>
      </c>
      <c r="M5" s="120">
        <v>1114</v>
      </c>
      <c r="N5" s="120">
        <v>1005</v>
      </c>
      <c r="O5" s="120">
        <v>862</v>
      </c>
      <c r="P5" s="120">
        <v>747</v>
      </c>
      <c r="Q5" s="120">
        <v>655</v>
      </c>
      <c r="R5" s="120">
        <v>564</v>
      </c>
      <c r="S5" s="120">
        <v>489</v>
      </c>
    </row>
    <row r="6" spans="1:19" s="85" customFormat="1" ht="13.5">
      <c r="A6" s="89">
        <v>42201</v>
      </c>
      <c r="B6" s="94" t="s">
        <v>57</v>
      </c>
      <c r="C6" s="91">
        <v>429508</v>
      </c>
      <c r="D6" s="91">
        <v>413353</v>
      </c>
      <c r="E6" s="91">
        <v>394707</v>
      </c>
      <c r="F6" s="91">
        <v>375074</v>
      </c>
      <c r="G6" s="91">
        <v>354735</v>
      </c>
      <c r="H6" s="91">
        <v>333230</v>
      </c>
      <c r="I6" s="91">
        <v>311082</v>
      </c>
      <c r="L6" s="112" t="s">
        <v>132</v>
      </c>
      <c r="M6" s="120">
        <v>1264</v>
      </c>
      <c r="N6" s="120">
        <v>1122</v>
      </c>
      <c r="O6" s="120">
        <v>1014</v>
      </c>
      <c r="P6" s="120">
        <v>872</v>
      </c>
      <c r="Q6" s="120">
        <v>757</v>
      </c>
      <c r="R6" s="120">
        <v>664</v>
      </c>
      <c r="S6" s="120">
        <v>572</v>
      </c>
    </row>
    <row r="7" spans="1:19" s="85" customFormat="1" ht="13.5">
      <c r="A7" s="89">
        <v>42202</v>
      </c>
      <c r="B7" s="94" t="s">
        <v>58</v>
      </c>
      <c r="C7" s="91">
        <v>255439</v>
      </c>
      <c r="D7" s="91">
        <v>248176</v>
      </c>
      <c r="E7" s="91">
        <v>239819</v>
      </c>
      <c r="F7" s="91">
        <v>230906</v>
      </c>
      <c r="G7" s="91">
        <v>221512</v>
      </c>
      <c r="H7" s="91">
        <v>211781</v>
      </c>
      <c r="I7" s="91">
        <v>202094</v>
      </c>
      <c r="L7" s="112" t="s">
        <v>133</v>
      </c>
      <c r="M7" s="120">
        <v>1358</v>
      </c>
      <c r="N7" s="120">
        <v>1221</v>
      </c>
      <c r="O7" s="120">
        <v>1085</v>
      </c>
      <c r="P7" s="120">
        <v>982</v>
      </c>
      <c r="Q7" s="120">
        <v>844</v>
      </c>
      <c r="R7" s="120">
        <v>733</v>
      </c>
      <c r="S7" s="120">
        <v>644</v>
      </c>
    </row>
    <row r="8" spans="1:19" s="85" customFormat="1" ht="13.5">
      <c r="A8" s="89">
        <v>42203</v>
      </c>
      <c r="B8" s="94" t="s">
        <v>59</v>
      </c>
      <c r="C8" s="91">
        <v>45436</v>
      </c>
      <c r="D8" s="91">
        <v>43426</v>
      </c>
      <c r="E8" s="91">
        <v>41230</v>
      </c>
      <c r="F8" s="91">
        <v>38876</v>
      </c>
      <c r="G8" s="91">
        <v>36455</v>
      </c>
      <c r="H8" s="91">
        <v>33968</v>
      </c>
      <c r="I8" s="91">
        <v>31406</v>
      </c>
      <c r="L8" s="112" t="s">
        <v>134</v>
      </c>
      <c r="M8" s="120">
        <v>1048</v>
      </c>
      <c r="N8" s="120">
        <v>942</v>
      </c>
      <c r="O8" s="120">
        <v>847</v>
      </c>
      <c r="P8" s="120">
        <v>754</v>
      </c>
      <c r="Q8" s="120">
        <v>682</v>
      </c>
      <c r="R8" s="120">
        <v>586</v>
      </c>
      <c r="S8" s="120">
        <v>510</v>
      </c>
    </row>
    <row r="9" spans="1:19" s="85" customFormat="1" ht="13.5">
      <c r="A9" s="89">
        <v>42204</v>
      </c>
      <c r="B9" s="94" t="s">
        <v>60</v>
      </c>
      <c r="C9" s="91">
        <v>138078</v>
      </c>
      <c r="D9" s="91">
        <v>134718</v>
      </c>
      <c r="E9" s="91">
        <v>130395</v>
      </c>
      <c r="F9" s="91">
        <v>125297</v>
      </c>
      <c r="G9" s="91">
        <v>119603</v>
      </c>
      <c r="H9" s="91">
        <v>113319</v>
      </c>
      <c r="I9" s="91">
        <v>106582</v>
      </c>
      <c r="L9" s="112" t="s">
        <v>135</v>
      </c>
      <c r="M9" s="120">
        <v>540</v>
      </c>
      <c r="N9" s="120">
        <v>446</v>
      </c>
      <c r="O9" s="120">
        <v>401</v>
      </c>
      <c r="P9" s="120">
        <v>361</v>
      </c>
      <c r="Q9" s="120">
        <v>321</v>
      </c>
      <c r="R9" s="120">
        <v>291</v>
      </c>
      <c r="S9" s="120">
        <v>249</v>
      </c>
    </row>
    <row r="10" spans="1:19" s="85" customFormat="1" ht="13.5">
      <c r="A10" s="89">
        <v>42205</v>
      </c>
      <c r="B10" s="94" t="s">
        <v>61</v>
      </c>
      <c r="C10" s="91">
        <v>92757</v>
      </c>
      <c r="D10" s="91">
        <v>93953</v>
      </c>
      <c r="E10" s="91">
        <v>94237</v>
      </c>
      <c r="F10" s="91">
        <v>93791</v>
      </c>
      <c r="G10" s="91">
        <v>92725</v>
      </c>
      <c r="H10" s="91">
        <v>90951</v>
      </c>
      <c r="I10" s="91">
        <v>88575</v>
      </c>
      <c r="L10" s="112" t="s">
        <v>136</v>
      </c>
      <c r="M10" s="120">
        <v>888</v>
      </c>
      <c r="N10" s="120">
        <v>717</v>
      </c>
      <c r="O10" s="120">
        <v>590</v>
      </c>
      <c r="P10" s="120">
        <v>529</v>
      </c>
      <c r="Q10" s="120">
        <v>481</v>
      </c>
      <c r="R10" s="120">
        <v>432</v>
      </c>
      <c r="S10" s="120">
        <v>390</v>
      </c>
    </row>
    <row r="11" spans="1:19" s="85" customFormat="1" ht="13.5">
      <c r="A11" s="89">
        <v>42207</v>
      </c>
      <c r="B11" s="94" t="s">
        <v>62</v>
      </c>
      <c r="C11" s="91">
        <v>31920</v>
      </c>
      <c r="D11" s="91">
        <v>28890</v>
      </c>
      <c r="E11" s="91">
        <v>25964</v>
      </c>
      <c r="F11" s="91">
        <v>23132</v>
      </c>
      <c r="G11" s="91">
        <v>20430</v>
      </c>
      <c r="H11" s="91">
        <v>17875</v>
      </c>
      <c r="I11" s="91">
        <v>15440</v>
      </c>
      <c r="L11" s="112" t="s">
        <v>137</v>
      </c>
      <c r="M11" s="120">
        <v>1182</v>
      </c>
      <c r="N11" s="120">
        <v>983</v>
      </c>
      <c r="O11" s="120">
        <v>797</v>
      </c>
      <c r="P11" s="120">
        <v>654</v>
      </c>
      <c r="Q11" s="120">
        <v>585</v>
      </c>
      <c r="R11" s="120">
        <v>534</v>
      </c>
      <c r="S11" s="120">
        <v>483</v>
      </c>
    </row>
    <row r="12" spans="1:19" s="85" customFormat="1" ht="13.5">
      <c r="A12" s="89">
        <v>42208</v>
      </c>
      <c r="B12" s="94" t="s">
        <v>63</v>
      </c>
      <c r="C12" s="91">
        <v>23309</v>
      </c>
      <c r="D12" s="91">
        <v>21403</v>
      </c>
      <c r="E12" s="91">
        <v>19547</v>
      </c>
      <c r="F12" s="91">
        <v>17767</v>
      </c>
      <c r="G12" s="91">
        <v>16034</v>
      </c>
      <c r="H12" s="91">
        <v>14358</v>
      </c>
      <c r="I12" s="91">
        <v>12741</v>
      </c>
      <c r="L12" s="112" t="s">
        <v>138</v>
      </c>
      <c r="M12" s="120">
        <v>1494</v>
      </c>
      <c r="N12" s="120">
        <v>1205</v>
      </c>
      <c r="O12" s="120">
        <v>1006</v>
      </c>
      <c r="P12" s="120">
        <v>816</v>
      </c>
      <c r="Q12" s="120">
        <v>668</v>
      </c>
      <c r="R12" s="120">
        <v>597</v>
      </c>
      <c r="S12" s="120">
        <v>548</v>
      </c>
    </row>
    <row r="13" spans="1:19" s="85" customFormat="1" ht="13.5">
      <c r="A13" s="89">
        <v>42209</v>
      </c>
      <c r="B13" s="94" t="s">
        <v>64</v>
      </c>
      <c r="C13" s="91">
        <v>31457</v>
      </c>
      <c r="D13" s="91">
        <v>28121</v>
      </c>
      <c r="E13" s="91">
        <v>24876</v>
      </c>
      <c r="F13" s="91">
        <v>21815</v>
      </c>
      <c r="G13" s="91">
        <v>18915</v>
      </c>
      <c r="H13" s="91">
        <v>16207</v>
      </c>
      <c r="I13" s="91">
        <v>13731</v>
      </c>
      <c r="L13" s="112" t="s">
        <v>139</v>
      </c>
      <c r="M13" s="120">
        <v>1521</v>
      </c>
      <c r="N13" s="120">
        <v>1478</v>
      </c>
      <c r="O13" s="120">
        <v>1209</v>
      </c>
      <c r="P13" s="120">
        <v>1016</v>
      </c>
      <c r="Q13" s="120">
        <v>826</v>
      </c>
      <c r="R13" s="120">
        <v>675</v>
      </c>
      <c r="S13" s="120">
        <v>602</v>
      </c>
    </row>
    <row r="14" spans="1:19" s="85" customFormat="1" ht="13.5">
      <c r="A14" s="89">
        <v>42210</v>
      </c>
      <c r="B14" s="94" t="s">
        <v>35</v>
      </c>
      <c r="C14" s="91">
        <v>27103</v>
      </c>
      <c r="D14" s="91">
        <v>24864</v>
      </c>
      <c r="E14" s="91">
        <v>22644</v>
      </c>
      <c r="F14" s="91">
        <v>20503</v>
      </c>
      <c r="G14" s="91">
        <v>18454</v>
      </c>
      <c r="H14" s="91">
        <v>16475</v>
      </c>
      <c r="I14" s="91">
        <v>14622</v>
      </c>
      <c r="L14" s="112" t="s">
        <v>140</v>
      </c>
      <c r="M14" s="120">
        <v>1394</v>
      </c>
      <c r="N14" s="120">
        <v>1473</v>
      </c>
      <c r="O14" s="120">
        <v>1430</v>
      </c>
      <c r="P14" s="120">
        <v>1179</v>
      </c>
      <c r="Q14" s="120">
        <v>994</v>
      </c>
      <c r="R14" s="120">
        <v>808</v>
      </c>
      <c r="S14" s="120">
        <v>660</v>
      </c>
    </row>
    <row r="15" spans="1:19" s="85" customFormat="1" ht="13.5">
      <c r="A15" s="89">
        <v>42211</v>
      </c>
      <c r="B15" s="94" t="s">
        <v>65</v>
      </c>
      <c r="C15" s="91">
        <v>37327</v>
      </c>
      <c r="D15" s="91">
        <v>33902</v>
      </c>
      <c r="E15" s="91">
        <v>30483</v>
      </c>
      <c r="F15" s="91">
        <v>27218</v>
      </c>
      <c r="G15" s="91">
        <v>24104</v>
      </c>
      <c r="H15" s="91">
        <v>21088</v>
      </c>
      <c r="I15" s="91">
        <v>18159</v>
      </c>
      <c r="L15" s="112" t="s">
        <v>141</v>
      </c>
      <c r="M15" s="120">
        <v>1603</v>
      </c>
      <c r="N15" s="120">
        <v>1347</v>
      </c>
      <c r="O15" s="120">
        <v>1425</v>
      </c>
      <c r="P15" s="120">
        <v>1387</v>
      </c>
      <c r="Q15" s="120">
        <v>1146</v>
      </c>
      <c r="R15" s="120">
        <v>967</v>
      </c>
      <c r="S15" s="120">
        <v>787</v>
      </c>
    </row>
    <row r="16" spans="1:19" s="85" customFormat="1" ht="13.5">
      <c r="A16" s="89">
        <v>42212</v>
      </c>
      <c r="B16" s="94" t="s">
        <v>66</v>
      </c>
      <c r="C16" s="91">
        <v>28691</v>
      </c>
      <c r="D16" s="91">
        <v>26369</v>
      </c>
      <c r="E16" s="91">
        <v>24092</v>
      </c>
      <c r="F16" s="91">
        <v>21888</v>
      </c>
      <c r="G16" s="91">
        <v>19787</v>
      </c>
      <c r="H16" s="91">
        <v>17766</v>
      </c>
      <c r="I16" s="91">
        <v>15801</v>
      </c>
      <c r="L16" s="112" t="s">
        <v>142</v>
      </c>
      <c r="M16" s="120">
        <v>1900</v>
      </c>
      <c r="N16" s="120">
        <v>1524</v>
      </c>
      <c r="O16" s="120">
        <v>1283</v>
      </c>
      <c r="P16" s="120">
        <v>1358</v>
      </c>
      <c r="Q16" s="120">
        <v>1323</v>
      </c>
      <c r="R16" s="120">
        <v>1095</v>
      </c>
      <c r="S16" s="120">
        <v>924</v>
      </c>
    </row>
    <row r="17" spans="1:19" s="85" customFormat="1" ht="13.5">
      <c r="A17" s="89">
        <v>42213</v>
      </c>
      <c r="B17" s="94" t="s">
        <v>67</v>
      </c>
      <c r="C17" s="91">
        <v>44115</v>
      </c>
      <c r="D17" s="91">
        <v>40936</v>
      </c>
      <c r="E17" s="91">
        <v>37746</v>
      </c>
      <c r="F17" s="91">
        <v>34611</v>
      </c>
      <c r="G17" s="91">
        <v>31528</v>
      </c>
      <c r="H17" s="91">
        <v>28417</v>
      </c>
      <c r="I17" s="91">
        <v>25238</v>
      </c>
      <c r="L17" s="112" t="s">
        <v>143</v>
      </c>
      <c r="M17" s="120">
        <v>2180</v>
      </c>
      <c r="N17" s="120">
        <v>1855</v>
      </c>
      <c r="O17" s="120">
        <v>1492</v>
      </c>
      <c r="P17" s="120">
        <v>1256</v>
      </c>
      <c r="Q17" s="120">
        <v>1330</v>
      </c>
      <c r="R17" s="120">
        <v>1299</v>
      </c>
      <c r="S17" s="120">
        <v>1076</v>
      </c>
    </row>
    <row r="18" spans="1:19" s="85" customFormat="1" ht="13.5">
      <c r="A18" s="89">
        <v>42214</v>
      </c>
      <c r="B18" s="94" t="s">
        <v>68</v>
      </c>
      <c r="C18" s="91">
        <v>46535</v>
      </c>
      <c r="D18" s="91">
        <v>42649</v>
      </c>
      <c r="E18" s="91">
        <v>38786</v>
      </c>
      <c r="F18" s="91">
        <v>34979</v>
      </c>
      <c r="G18" s="91">
        <v>31219</v>
      </c>
      <c r="H18" s="91">
        <v>27545</v>
      </c>
      <c r="I18" s="91">
        <v>23947</v>
      </c>
      <c r="L18" s="112" t="s">
        <v>144</v>
      </c>
      <c r="M18" s="120">
        <v>2396</v>
      </c>
      <c r="N18" s="120">
        <v>2086</v>
      </c>
      <c r="O18" s="120">
        <v>1778</v>
      </c>
      <c r="P18" s="120">
        <v>1432</v>
      </c>
      <c r="Q18" s="120">
        <v>1208</v>
      </c>
      <c r="R18" s="120">
        <v>1281</v>
      </c>
      <c r="S18" s="120">
        <v>1253</v>
      </c>
    </row>
    <row r="19" spans="1:19" s="85" customFormat="1" ht="13.5">
      <c r="A19" s="89">
        <v>42307</v>
      </c>
      <c r="B19" s="94" t="s">
        <v>69</v>
      </c>
      <c r="C19" s="91">
        <v>42548</v>
      </c>
      <c r="D19" s="91">
        <v>42111</v>
      </c>
      <c r="E19" s="91">
        <v>41246</v>
      </c>
      <c r="F19" s="91">
        <v>40040</v>
      </c>
      <c r="G19" s="91">
        <v>38476</v>
      </c>
      <c r="H19" s="91">
        <v>36648</v>
      </c>
      <c r="I19" s="91">
        <v>34593</v>
      </c>
      <c r="L19" s="112" t="s">
        <v>145</v>
      </c>
      <c r="M19" s="120">
        <v>1780</v>
      </c>
      <c r="N19" s="120">
        <v>2271</v>
      </c>
      <c r="O19" s="120">
        <v>1983</v>
      </c>
      <c r="P19" s="120">
        <v>1695</v>
      </c>
      <c r="Q19" s="120">
        <v>1369</v>
      </c>
      <c r="R19" s="120">
        <v>1156</v>
      </c>
      <c r="S19" s="120">
        <v>1227</v>
      </c>
    </row>
    <row r="20" spans="1:19" s="85" customFormat="1" ht="13.5">
      <c r="A20" s="89">
        <v>42308</v>
      </c>
      <c r="B20" s="94" t="s">
        <v>70</v>
      </c>
      <c r="C20" s="91">
        <v>29804</v>
      </c>
      <c r="D20" s="91">
        <v>29146</v>
      </c>
      <c r="E20" s="91">
        <v>28256</v>
      </c>
      <c r="F20" s="91">
        <v>27068</v>
      </c>
      <c r="G20" s="91">
        <v>25685</v>
      </c>
      <c r="H20" s="91">
        <v>24180</v>
      </c>
      <c r="I20" s="91">
        <v>22607</v>
      </c>
      <c r="L20" s="112" t="s">
        <v>146</v>
      </c>
      <c r="M20" s="120">
        <v>1766</v>
      </c>
      <c r="N20" s="120">
        <v>1598</v>
      </c>
      <c r="O20" s="120">
        <v>2051</v>
      </c>
      <c r="P20" s="120">
        <v>1796</v>
      </c>
      <c r="Q20" s="120">
        <v>1541</v>
      </c>
      <c r="R20" s="120">
        <v>1250</v>
      </c>
      <c r="S20" s="120">
        <v>1058</v>
      </c>
    </row>
    <row r="21" spans="1:19" s="85" customFormat="1" ht="13.5">
      <c r="A21" s="89">
        <v>42321</v>
      </c>
      <c r="B21" s="94" t="s">
        <v>71</v>
      </c>
      <c r="C21" s="91">
        <v>8298</v>
      </c>
      <c r="D21" s="91">
        <v>7727</v>
      </c>
      <c r="E21" s="91">
        <v>7154</v>
      </c>
      <c r="F21" s="91">
        <v>6583</v>
      </c>
      <c r="G21" s="91">
        <v>6015</v>
      </c>
      <c r="H21" s="91">
        <v>5432</v>
      </c>
      <c r="I21" s="91">
        <v>4829</v>
      </c>
      <c r="L21" s="112" t="s">
        <v>147</v>
      </c>
      <c r="M21" s="120">
        <v>1734</v>
      </c>
      <c r="N21" s="120">
        <v>1442</v>
      </c>
      <c r="O21" s="120">
        <v>1321</v>
      </c>
      <c r="P21" s="120">
        <v>1703</v>
      </c>
      <c r="Q21" s="120">
        <v>1501</v>
      </c>
      <c r="R21" s="120">
        <v>1294</v>
      </c>
      <c r="S21" s="120">
        <v>1060</v>
      </c>
    </row>
    <row r="22" spans="1:19" s="85" customFormat="1" ht="13.5">
      <c r="A22" s="89">
        <v>42322</v>
      </c>
      <c r="B22" s="94" t="s">
        <v>72</v>
      </c>
      <c r="C22" s="91">
        <v>14067</v>
      </c>
      <c r="D22" s="91">
        <v>13414</v>
      </c>
      <c r="E22" s="91">
        <v>12690</v>
      </c>
      <c r="F22" s="91">
        <v>11896</v>
      </c>
      <c r="G22" s="91">
        <v>11043</v>
      </c>
      <c r="H22" s="91">
        <v>10164</v>
      </c>
      <c r="I22" s="91">
        <v>9293</v>
      </c>
      <c r="L22" s="112" t="s">
        <v>148</v>
      </c>
      <c r="M22" s="121">
        <v>1244</v>
      </c>
      <c r="N22" s="121">
        <v>1228</v>
      </c>
      <c r="O22" s="121">
        <v>1036</v>
      </c>
      <c r="P22" s="121">
        <v>964</v>
      </c>
      <c r="Q22" s="121">
        <v>1256</v>
      </c>
      <c r="R22" s="121">
        <v>1119</v>
      </c>
      <c r="S22" s="121">
        <v>975</v>
      </c>
    </row>
    <row r="23" spans="1:19" s="85" customFormat="1" ht="13.5">
      <c r="A23" s="89">
        <v>42323</v>
      </c>
      <c r="B23" s="94" t="s">
        <v>73</v>
      </c>
      <c r="C23" s="91">
        <v>14891</v>
      </c>
      <c r="D23" s="91">
        <v>14441</v>
      </c>
      <c r="E23" s="91">
        <v>13902</v>
      </c>
      <c r="F23" s="91">
        <v>13302</v>
      </c>
      <c r="G23" s="91">
        <v>12675</v>
      </c>
      <c r="H23" s="91">
        <v>12020</v>
      </c>
      <c r="I23" s="91">
        <v>11360</v>
      </c>
      <c r="L23" s="118" t="s">
        <v>149</v>
      </c>
      <c r="M23" s="122">
        <v>697</v>
      </c>
      <c r="N23" s="122">
        <v>921</v>
      </c>
      <c r="O23" s="122">
        <v>1034</v>
      </c>
      <c r="P23" s="122">
        <v>1002</v>
      </c>
      <c r="Q23" s="122">
        <v>967</v>
      </c>
      <c r="R23" s="122">
        <v>1130</v>
      </c>
      <c r="S23" s="122">
        <v>1115</v>
      </c>
    </row>
    <row r="24" spans="1:19" s="85" customFormat="1" ht="13.5">
      <c r="A24" s="89">
        <v>42391</v>
      </c>
      <c r="B24" s="94" t="s">
        <v>77</v>
      </c>
      <c r="C24" s="91">
        <v>13626</v>
      </c>
      <c r="D24" s="91">
        <v>13485</v>
      </c>
      <c r="E24" s="91">
        <v>13235</v>
      </c>
      <c r="F24" s="91">
        <v>12880</v>
      </c>
      <c r="G24" s="91">
        <v>12437</v>
      </c>
      <c r="H24" s="91">
        <v>11948</v>
      </c>
      <c r="I24" s="91">
        <v>11473</v>
      </c>
      <c r="L24" s="86" t="s">
        <v>46</v>
      </c>
      <c r="M24" s="88"/>
      <c r="N24" s="88"/>
      <c r="O24" s="88"/>
      <c r="P24" s="88"/>
      <c r="Q24" s="88"/>
      <c r="R24" s="88"/>
      <c r="S24" s="88"/>
    </row>
    <row r="25" spans="1:19" s="85" customFormat="1" ht="13.5">
      <c r="A25" s="89">
        <v>42411</v>
      </c>
      <c r="B25" s="94" t="s">
        <v>78</v>
      </c>
      <c r="C25" s="91">
        <v>19718</v>
      </c>
      <c r="D25" s="91">
        <v>17278</v>
      </c>
      <c r="E25" s="91">
        <v>15017</v>
      </c>
      <c r="F25" s="91">
        <v>12965</v>
      </c>
      <c r="G25" s="91">
        <v>11083</v>
      </c>
      <c r="H25" s="91">
        <v>9323</v>
      </c>
      <c r="I25" s="91">
        <v>7685</v>
      </c>
      <c r="L25" s="86" t="s">
        <v>44</v>
      </c>
      <c r="M25" s="123">
        <v>12860</v>
      </c>
      <c r="N25" s="123">
        <v>11798</v>
      </c>
      <c r="O25" s="123">
        <v>10777</v>
      </c>
      <c r="P25" s="123">
        <v>9764</v>
      </c>
      <c r="Q25" s="123">
        <v>8783</v>
      </c>
      <c r="R25" s="123">
        <v>7841</v>
      </c>
      <c r="S25" s="123">
        <v>6988</v>
      </c>
    </row>
    <row r="26" spans="1:19" s="85" customFormat="1" ht="13.5">
      <c r="A26" s="89"/>
      <c r="B26" s="94"/>
      <c r="C26" s="91"/>
      <c r="D26" s="91"/>
      <c r="E26" s="91"/>
      <c r="F26" s="91"/>
      <c r="G26" s="91"/>
      <c r="H26" s="91"/>
      <c r="I26" s="91"/>
      <c r="L26" s="92" t="s">
        <v>131</v>
      </c>
      <c r="M26" s="1">
        <v>582</v>
      </c>
      <c r="N26" s="1">
        <v>515</v>
      </c>
      <c r="O26" s="1">
        <v>442</v>
      </c>
      <c r="P26" s="1">
        <v>383</v>
      </c>
      <c r="Q26" s="1">
        <v>336</v>
      </c>
      <c r="R26" s="1">
        <v>289</v>
      </c>
      <c r="S26" s="1">
        <v>251</v>
      </c>
    </row>
    <row r="27" spans="1:19" s="85" customFormat="1" ht="13.5">
      <c r="A27" s="97"/>
      <c r="B27" s="98"/>
      <c r="C27" s="99"/>
      <c r="D27" s="99"/>
      <c r="E27" s="99"/>
      <c r="F27" s="99"/>
      <c r="G27" s="99"/>
      <c r="H27" s="99"/>
      <c r="I27" s="99"/>
      <c r="L27" s="92" t="s">
        <v>132</v>
      </c>
      <c r="M27" s="1">
        <v>654</v>
      </c>
      <c r="N27" s="1">
        <v>576</v>
      </c>
      <c r="O27" s="1">
        <v>511</v>
      </c>
      <c r="P27" s="1">
        <v>439</v>
      </c>
      <c r="Q27" s="1">
        <v>381</v>
      </c>
      <c r="R27" s="1">
        <v>334</v>
      </c>
      <c r="S27" s="1">
        <v>288</v>
      </c>
    </row>
    <row r="28" spans="12:19" s="85" customFormat="1" ht="13.5">
      <c r="L28" s="92" t="s">
        <v>133</v>
      </c>
      <c r="M28" s="1">
        <v>669</v>
      </c>
      <c r="N28" s="1">
        <v>638</v>
      </c>
      <c r="O28" s="1">
        <v>563</v>
      </c>
      <c r="P28" s="1">
        <v>500</v>
      </c>
      <c r="Q28" s="1">
        <v>430</v>
      </c>
      <c r="R28" s="1">
        <v>373</v>
      </c>
      <c r="S28" s="1">
        <v>328</v>
      </c>
    </row>
    <row r="29" spans="12:19" s="85" customFormat="1" ht="13.5">
      <c r="L29" s="92" t="s">
        <v>134</v>
      </c>
      <c r="M29" s="1">
        <v>542</v>
      </c>
      <c r="N29" s="1">
        <v>472</v>
      </c>
      <c r="O29" s="1">
        <v>450</v>
      </c>
      <c r="P29" s="1">
        <v>398</v>
      </c>
      <c r="Q29" s="1">
        <v>353</v>
      </c>
      <c r="R29" s="1">
        <v>303</v>
      </c>
      <c r="S29" s="1">
        <v>264</v>
      </c>
    </row>
    <row r="30" spans="12:19" s="85" customFormat="1" ht="13.5">
      <c r="L30" s="92" t="s">
        <v>135</v>
      </c>
      <c r="M30" s="1">
        <v>282</v>
      </c>
      <c r="N30" s="1">
        <v>236</v>
      </c>
      <c r="O30" s="1">
        <v>206</v>
      </c>
      <c r="P30" s="1">
        <v>196</v>
      </c>
      <c r="Q30" s="1">
        <v>173</v>
      </c>
      <c r="R30" s="1">
        <v>154</v>
      </c>
      <c r="S30" s="1">
        <v>132</v>
      </c>
    </row>
    <row r="31" spans="1:19" s="85" customFormat="1" ht="13.5">
      <c r="A31" s="162" t="s">
        <v>53</v>
      </c>
      <c r="B31" s="163"/>
      <c r="C31" s="163" t="s">
        <v>128</v>
      </c>
      <c r="D31" s="163"/>
      <c r="E31" s="163"/>
      <c r="F31" s="163"/>
      <c r="G31" s="163"/>
      <c r="H31" s="163"/>
      <c r="I31" s="164"/>
      <c r="L31" s="92" t="s">
        <v>136</v>
      </c>
      <c r="M31" s="1">
        <v>458</v>
      </c>
      <c r="N31" s="1">
        <v>365</v>
      </c>
      <c r="O31" s="1">
        <v>305</v>
      </c>
      <c r="P31" s="1">
        <v>265</v>
      </c>
      <c r="Q31" s="1">
        <v>255</v>
      </c>
      <c r="R31" s="1">
        <v>228</v>
      </c>
      <c r="S31" s="1">
        <v>202</v>
      </c>
    </row>
    <row r="32" spans="1:19" s="85" customFormat="1" ht="13.5">
      <c r="A32" s="162"/>
      <c r="B32" s="163"/>
      <c r="C32" s="77" t="s">
        <v>85</v>
      </c>
      <c r="D32" s="77" t="s">
        <v>86</v>
      </c>
      <c r="E32" s="77" t="s">
        <v>87</v>
      </c>
      <c r="F32" s="77" t="s">
        <v>88</v>
      </c>
      <c r="G32" s="77" t="s">
        <v>89</v>
      </c>
      <c r="H32" s="77" t="s">
        <v>126</v>
      </c>
      <c r="I32" s="78" t="s">
        <v>127</v>
      </c>
      <c r="L32" s="92" t="s">
        <v>137</v>
      </c>
      <c r="M32" s="1">
        <v>618</v>
      </c>
      <c r="N32" s="1">
        <v>513</v>
      </c>
      <c r="O32" s="1">
        <v>412</v>
      </c>
      <c r="P32" s="1">
        <v>342</v>
      </c>
      <c r="Q32" s="1">
        <v>297</v>
      </c>
      <c r="R32" s="1">
        <v>287</v>
      </c>
      <c r="S32" s="1">
        <v>258</v>
      </c>
    </row>
    <row r="33" spans="1:19" s="85" customFormat="1" ht="13.5">
      <c r="A33" s="89">
        <v>42000</v>
      </c>
      <c r="B33" s="90"/>
      <c r="C33" s="100">
        <v>100</v>
      </c>
      <c r="D33" s="100">
        <v>95.89082673594798</v>
      </c>
      <c r="E33" s="100">
        <v>91.34119041205007</v>
      </c>
      <c r="F33" s="100">
        <v>86.56943465193906</v>
      </c>
      <c r="G33" s="100">
        <v>81.63677118648374</v>
      </c>
      <c r="H33" s="100">
        <v>76.52199737581026</v>
      </c>
      <c r="I33" s="100">
        <v>71.31929069908443</v>
      </c>
      <c r="L33" s="92" t="s">
        <v>138</v>
      </c>
      <c r="M33" s="1">
        <v>758</v>
      </c>
      <c r="N33" s="1">
        <v>626</v>
      </c>
      <c r="O33" s="1">
        <v>522</v>
      </c>
      <c r="P33" s="1">
        <v>420</v>
      </c>
      <c r="Q33" s="1">
        <v>348</v>
      </c>
      <c r="R33" s="1">
        <v>301</v>
      </c>
      <c r="S33" s="1">
        <v>293</v>
      </c>
    </row>
    <row r="34" spans="1:19" s="85" customFormat="1" ht="13.5">
      <c r="A34" s="89">
        <v>42201</v>
      </c>
      <c r="B34" s="94" t="s">
        <v>57</v>
      </c>
      <c r="C34" s="100">
        <v>100</v>
      </c>
      <c r="D34" s="100">
        <v>96.23871965132199</v>
      </c>
      <c r="E34" s="100">
        <v>91.89747338815575</v>
      </c>
      <c r="F34" s="100">
        <v>87.32642930981494</v>
      </c>
      <c r="G34" s="100">
        <v>82.59101111038677</v>
      </c>
      <c r="H34" s="100">
        <v>77.58411950417687</v>
      </c>
      <c r="I34" s="100">
        <v>72.42752172252904</v>
      </c>
      <c r="L34" s="92" t="s">
        <v>139</v>
      </c>
      <c r="M34" s="1">
        <v>789</v>
      </c>
      <c r="N34" s="1">
        <v>759</v>
      </c>
      <c r="O34" s="1">
        <v>635</v>
      </c>
      <c r="P34" s="1">
        <v>535</v>
      </c>
      <c r="Q34" s="1">
        <v>432</v>
      </c>
      <c r="R34" s="1">
        <v>357</v>
      </c>
      <c r="S34" s="1">
        <v>309</v>
      </c>
    </row>
    <row r="35" spans="1:19" s="85" customFormat="1" ht="13.5">
      <c r="A35" s="89">
        <v>42202</v>
      </c>
      <c r="B35" s="94" t="s">
        <v>58</v>
      </c>
      <c r="C35" s="100">
        <v>100</v>
      </c>
      <c r="D35" s="100">
        <v>97.15665971132051</v>
      </c>
      <c r="E35" s="100">
        <v>93.88503713215289</v>
      </c>
      <c r="F35" s="100">
        <v>90.39575006165855</v>
      </c>
      <c r="G35" s="100">
        <v>86.71815971719276</v>
      </c>
      <c r="H35" s="100">
        <v>82.9086396360775</v>
      </c>
      <c r="I35" s="100">
        <v>79.1163448024773</v>
      </c>
      <c r="L35" s="92" t="s">
        <v>140</v>
      </c>
      <c r="M35" s="1">
        <v>713</v>
      </c>
      <c r="N35" s="1">
        <v>772</v>
      </c>
      <c r="O35" s="1">
        <v>742</v>
      </c>
      <c r="P35" s="1">
        <v>626</v>
      </c>
      <c r="Q35" s="1">
        <v>531</v>
      </c>
      <c r="R35" s="1">
        <v>428</v>
      </c>
      <c r="S35" s="1">
        <v>354</v>
      </c>
    </row>
    <row r="36" spans="1:19" s="85" customFormat="1" ht="13.5">
      <c r="A36" s="89">
        <v>42203</v>
      </c>
      <c r="B36" s="94" t="s">
        <v>59</v>
      </c>
      <c r="C36" s="100">
        <v>100</v>
      </c>
      <c r="D36" s="100">
        <v>95.57619508759574</v>
      </c>
      <c r="E36" s="100">
        <v>90.74302315344661</v>
      </c>
      <c r="F36" s="100">
        <v>85.56210934061097</v>
      </c>
      <c r="G36" s="100">
        <v>80.23373536402852</v>
      </c>
      <c r="H36" s="100">
        <v>74.76010212166564</v>
      </c>
      <c r="I36" s="100">
        <v>69.12140153182499</v>
      </c>
      <c r="L36" s="92" t="s">
        <v>141</v>
      </c>
      <c r="M36" s="1">
        <v>808</v>
      </c>
      <c r="N36" s="1">
        <v>693</v>
      </c>
      <c r="O36" s="1">
        <v>752</v>
      </c>
      <c r="P36" s="1">
        <v>725</v>
      </c>
      <c r="Q36" s="1">
        <v>614</v>
      </c>
      <c r="R36" s="1">
        <v>521</v>
      </c>
      <c r="S36" s="1">
        <v>421</v>
      </c>
    </row>
    <row r="37" spans="1:19" s="85" customFormat="1" ht="13.5">
      <c r="A37" s="89">
        <v>42204</v>
      </c>
      <c r="B37" s="94" t="s">
        <v>60</v>
      </c>
      <c r="C37" s="100">
        <v>100</v>
      </c>
      <c r="D37" s="100">
        <v>97.56659279537652</v>
      </c>
      <c r="E37" s="100">
        <v>94.43575370442792</v>
      </c>
      <c r="F37" s="100">
        <v>90.74363765407958</v>
      </c>
      <c r="G37" s="100">
        <v>86.61988151624445</v>
      </c>
      <c r="H37" s="100">
        <v>82.06883066093079</v>
      </c>
      <c r="I37" s="100">
        <v>77.18970436999378</v>
      </c>
      <c r="L37" s="92" t="s">
        <v>142</v>
      </c>
      <c r="M37" s="1">
        <v>969</v>
      </c>
      <c r="N37" s="1">
        <v>757</v>
      </c>
      <c r="O37" s="1">
        <v>651</v>
      </c>
      <c r="P37" s="1">
        <v>707</v>
      </c>
      <c r="Q37" s="1">
        <v>683</v>
      </c>
      <c r="R37" s="1">
        <v>580</v>
      </c>
      <c r="S37" s="1">
        <v>492</v>
      </c>
    </row>
    <row r="38" spans="1:19" s="85" customFormat="1" ht="13.5">
      <c r="A38" s="89">
        <v>42205</v>
      </c>
      <c r="B38" s="94" t="s">
        <v>61</v>
      </c>
      <c r="C38" s="100">
        <v>100</v>
      </c>
      <c r="D38" s="100">
        <v>101.289390558125</v>
      </c>
      <c r="E38" s="100">
        <v>101.59556691139213</v>
      </c>
      <c r="F38" s="100">
        <v>101.11474066647261</v>
      </c>
      <c r="G38" s="100">
        <v>99.9655012559699</v>
      </c>
      <c r="H38" s="100">
        <v>98.05297713380122</v>
      </c>
      <c r="I38" s="100">
        <v>95.49144538956628</v>
      </c>
      <c r="L38" s="92" t="s">
        <v>143</v>
      </c>
      <c r="M38" s="1">
        <v>1056</v>
      </c>
      <c r="N38" s="1">
        <v>927</v>
      </c>
      <c r="O38" s="1">
        <v>726</v>
      </c>
      <c r="P38" s="1">
        <v>625</v>
      </c>
      <c r="Q38" s="1">
        <v>680</v>
      </c>
      <c r="R38" s="1">
        <v>659</v>
      </c>
      <c r="S38" s="1">
        <v>560</v>
      </c>
    </row>
    <row r="39" spans="1:19" s="85" customFormat="1" ht="13.5">
      <c r="A39" s="89">
        <v>42207</v>
      </c>
      <c r="B39" s="94" t="s">
        <v>62</v>
      </c>
      <c r="C39" s="100">
        <v>100</v>
      </c>
      <c r="D39" s="100">
        <v>90.50751879699249</v>
      </c>
      <c r="E39" s="100">
        <v>81.34085213032581</v>
      </c>
      <c r="F39" s="100">
        <v>72.468671679198</v>
      </c>
      <c r="G39" s="100">
        <v>64.00375939849624</v>
      </c>
      <c r="H39" s="100">
        <v>55.999373433583955</v>
      </c>
      <c r="I39" s="100">
        <v>48.370927318295735</v>
      </c>
      <c r="L39" s="92" t="s">
        <v>144</v>
      </c>
      <c r="M39" s="1">
        <v>1192</v>
      </c>
      <c r="N39" s="1">
        <v>1002</v>
      </c>
      <c r="O39" s="1">
        <v>882</v>
      </c>
      <c r="P39" s="1">
        <v>692</v>
      </c>
      <c r="Q39" s="1">
        <v>597</v>
      </c>
      <c r="R39" s="1">
        <v>651</v>
      </c>
      <c r="S39" s="1">
        <v>632</v>
      </c>
    </row>
    <row r="40" spans="1:19" s="85" customFormat="1" ht="13.5">
      <c r="A40" s="89">
        <v>42208</v>
      </c>
      <c r="B40" s="94" t="s">
        <v>63</v>
      </c>
      <c r="C40" s="100">
        <v>100</v>
      </c>
      <c r="D40" s="100">
        <v>91.82290102535501</v>
      </c>
      <c r="E40" s="100">
        <v>83.86031146767343</v>
      </c>
      <c r="F40" s="100">
        <v>76.22377622377621</v>
      </c>
      <c r="G40" s="100">
        <v>68.78887983182462</v>
      </c>
      <c r="H40" s="100">
        <v>61.59852417521129</v>
      </c>
      <c r="I40" s="100">
        <v>54.66128963061478</v>
      </c>
      <c r="L40" s="92" t="s">
        <v>145</v>
      </c>
      <c r="M40" s="1">
        <v>786</v>
      </c>
      <c r="N40" s="1">
        <v>1101</v>
      </c>
      <c r="O40" s="1">
        <v>928</v>
      </c>
      <c r="P40" s="1">
        <v>820</v>
      </c>
      <c r="Q40" s="1">
        <v>646</v>
      </c>
      <c r="R40" s="1">
        <v>559</v>
      </c>
      <c r="S40" s="1">
        <v>611</v>
      </c>
    </row>
    <row r="41" spans="1:19" s="85" customFormat="1" ht="13.5">
      <c r="A41" s="89">
        <v>42209</v>
      </c>
      <c r="B41" s="94" t="s">
        <v>64</v>
      </c>
      <c r="C41" s="100">
        <v>100</v>
      </c>
      <c r="D41" s="100">
        <v>89.39504720729884</v>
      </c>
      <c r="E41" s="100">
        <v>79.07937819881109</v>
      </c>
      <c r="F41" s="100">
        <v>69.34863464411737</v>
      </c>
      <c r="G41" s="100">
        <v>60.12970086149346</v>
      </c>
      <c r="H41" s="100">
        <v>51.52112407413294</v>
      </c>
      <c r="I41" s="100">
        <v>43.65006198938233</v>
      </c>
      <c r="L41" s="92" t="s">
        <v>146</v>
      </c>
      <c r="M41" s="1">
        <v>770</v>
      </c>
      <c r="N41" s="1">
        <v>686</v>
      </c>
      <c r="O41" s="1">
        <v>971</v>
      </c>
      <c r="P41" s="1">
        <v>821</v>
      </c>
      <c r="Q41" s="1">
        <v>730</v>
      </c>
      <c r="R41" s="1">
        <v>578</v>
      </c>
      <c r="S41" s="1">
        <v>502</v>
      </c>
    </row>
    <row r="42" spans="1:19" s="85" customFormat="1" ht="13.5">
      <c r="A42" s="89">
        <v>42210</v>
      </c>
      <c r="B42" s="94" t="s">
        <v>35</v>
      </c>
      <c r="C42" s="100">
        <v>100</v>
      </c>
      <c r="D42" s="100">
        <v>91.73892189056562</v>
      </c>
      <c r="E42" s="100">
        <v>83.54794672176511</v>
      </c>
      <c r="F42" s="100">
        <v>75.64845220086337</v>
      </c>
      <c r="G42" s="100">
        <v>68.08840349776779</v>
      </c>
      <c r="H42" s="100">
        <v>60.7866287864812</v>
      </c>
      <c r="I42" s="100">
        <v>53.94974726045088</v>
      </c>
      <c r="L42" s="92" t="s">
        <v>147</v>
      </c>
      <c r="M42" s="1">
        <v>662</v>
      </c>
      <c r="N42" s="1">
        <v>565</v>
      </c>
      <c r="O42" s="1">
        <v>511</v>
      </c>
      <c r="P42" s="1">
        <v>736</v>
      </c>
      <c r="Q42" s="1">
        <v>626</v>
      </c>
      <c r="R42" s="1">
        <v>562</v>
      </c>
      <c r="S42" s="1">
        <v>450</v>
      </c>
    </row>
    <row r="43" spans="1:19" s="85" customFormat="1" ht="13.5">
      <c r="A43" s="89">
        <v>42211</v>
      </c>
      <c r="B43" s="94" t="s">
        <v>65</v>
      </c>
      <c r="C43" s="100">
        <v>100</v>
      </c>
      <c r="D43" s="100">
        <v>90.82433627133175</v>
      </c>
      <c r="E43" s="100">
        <v>81.66474669810057</v>
      </c>
      <c r="F43" s="100">
        <v>72.9177271144212</v>
      </c>
      <c r="G43" s="100">
        <v>64.57524044257508</v>
      </c>
      <c r="H43" s="100">
        <v>56.49529830953466</v>
      </c>
      <c r="I43" s="100">
        <v>48.648431430331925</v>
      </c>
      <c r="L43" s="92" t="s">
        <v>148</v>
      </c>
      <c r="M43" s="1">
        <v>392</v>
      </c>
      <c r="N43" s="1">
        <v>373</v>
      </c>
      <c r="O43" s="1">
        <v>326</v>
      </c>
      <c r="P43" s="1">
        <v>301</v>
      </c>
      <c r="Q43" s="1">
        <v>448</v>
      </c>
      <c r="R43" s="1">
        <v>384</v>
      </c>
      <c r="S43" s="1">
        <v>353</v>
      </c>
    </row>
    <row r="44" spans="1:19" s="85" customFormat="1" ht="13.5">
      <c r="A44" s="89">
        <v>42212</v>
      </c>
      <c r="B44" s="94" t="s">
        <v>66</v>
      </c>
      <c r="C44" s="100">
        <v>100</v>
      </c>
      <c r="D44" s="100">
        <v>91.90686975009585</v>
      </c>
      <c r="E44" s="100">
        <v>83.97058310968596</v>
      </c>
      <c r="F44" s="100">
        <v>76.28873165801122</v>
      </c>
      <c r="G44" s="100">
        <v>68.96587780140113</v>
      </c>
      <c r="H44" s="100">
        <v>61.92185702833641</v>
      </c>
      <c r="I44" s="100">
        <v>55.07301941375344</v>
      </c>
      <c r="L44" s="95" t="s">
        <v>149</v>
      </c>
      <c r="M44" s="117">
        <v>160</v>
      </c>
      <c r="N44" s="117">
        <v>222</v>
      </c>
      <c r="O44" s="117">
        <v>242</v>
      </c>
      <c r="P44" s="117">
        <v>233</v>
      </c>
      <c r="Q44" s="117">
        <v>223</v>
      </c>
      <c r="R44" s="117">
        <v>293</v>
      </c>
      <c r="S44" s="117">
        <v>288</v>
      </c>
    </row>
    <row r="45" spans="1:19" s="85" customFormat="1" ht="13.5">
      <c r="A45" s="89">
        <v>42214</v>
      </c>
      <c r="B45" s="94" t="s">
        <v>68</v>
      </c>
      <c r="C45" s="100">
        <v>100</v>
      </c>
      <c r="D45" s="100">
        <v>91.6492962286451</v>
      </c>
      <c r="E45" s="100">
        <v>83.34801762114537</v>
      </c>
      <c r="F45" s="100">
        <v>75.16707854303213</v>
      </c>
      <c r="G45" s="100">
        <v>67.08713871279683</v>
      </c>
      <c r="H45" s="100">
        <v>59.19200601697647</v>
      </c>
      <c r="I45" s="100">
        <v>51.46019125389492</v>
      </c>
      <c r="L45" s="92" t="s">
        <v>47</v>
      </c>
      <c r="M45" s="93"/>
      <c r="N45" s="93"/>
      <c r="O45" s="93"/>
      <c r="P45" s="93"/>
      <c r="Q45" s="93"/>
      <c r="R45" s="93"/>
      <c r="S45" s="93"/>
    </row>
    <row r="46" spans="1:19" s="85" customFormat="1" ht="13.5">
      <c r="A46" s="89">
        <v>42307</v>
      </c>
      <c r="B46" s="94" t="s">
        <v>69</v>
      </c>
      <c r="C46" s="100">
        <v>100</v>
      </c>
      <c r="D46" s="100">
        <v>98.97292469681301</v>
      </c>
      <c r="E46" s="100">
        <v>96.93992667105387</v>
      </c>
      <c r="F46" s="100">
        <v>94.10548086866598</v>
      </c>
      <c r="G46" s="100">
        <v>90.42963241515464</v>
      </c>
      <c r="H46" s="100">
        <v>86.13330826360816</v>
      </c>
      <c r="I46" s="100">
        <v>81.30346902322083</v>
      </c>
      <c r="L46" s="86" t="s">
        <v>44</v>
      </c>
      <c r="M46" s="88">
        <v>14243</v>
      </c>
      <c r="N46" s="88">
        <v>13066</v>
      </c>
      <c r="O46" s="88">
        <v>11867</v>
      </c>
      <c r="P46" s="88">
        <v>10739</v>
      </c>
      <c r="Q46" s="88">
        <v>9671</v>
      </c>
      <c r="R46" s="88">
        <v>8634</v>
      </c>
      <c r="S46" s="88">
        <v>7634</v>
      </c>
    </row>
    <row r="47" spans="1:19" s="85" customFormat="1" ht="13.5">
      <c r="A47" s="89">
        <v>42308</v>
      </c>
      <c r="B47" s="94" t="s">
        <v>70</v>
      </c>
      <c r="C47" s="100">
        <v>100</v>
      </c>
      <c r="D47" s="100">
        <v>97.79224265199302</v>
      </c>
      <c r="E47" s="100">
        <v>94.80606629982553</v>
      </c>
      <c r="F47" s="100">
        <v>90.82002415783116</v>
      </c>
      <c r="G47" s="100">
        <v>86.17970742182257</v>
      </c>
      <c r="H47" s="100">
        <v>81.13004965776406</v>
      </c>
      <c r="I47" s="100">
        <v>75.85223459938263</v>
      </c>
      <c r="L47" s="92" t="s">
        <v>131</v>
      </c>
      <c r="M47" s="93">
        <v>532</v>
      </c>
      <c r="N47" s="93">
        <v>490</v>
      </c>
      <c r="O47" s="93">
        <v>420</v>
      </c>
      <c r="P47" s="93">
        <v>364</v>
      </c>
      <c r="Q47" s="93">
        <v>319</v>
      </c>
      <c r="R47" s="93">
        <v>275</v>
      </c>
      <c r="S47" s="93">
        <v>238</v>
      </c>
    </row>
    <row r="48" spans="1:19" s="85" customFormat="1" ht="13.5">
      <c r="A48" s="89">
        <v>42321</v>
      </c>
      <c r="B48" s="94" t="s">
        <v>71</v>
      </c>
      <c r="C48" s="100">
        <v>100</v>
      </c>
      <c r="D48" s="100">
        <v>93.11882381296698</v>
      </c>
      <c r="E48" s="100">
        <v>86.21354543263436</v>
      </c>
      <c r="F48" s="100">
        <v>79.33236924560136</v>
      </c>
      <c r="G48" s="100">
        <v>72.48734634851772</v>
      </c>
      <c r="H48" s="100">
        <v>65.46155700168715</v>
      </c>
      <c r="I48" s="100">
        <v>58.194745721860684</v>
      </c>
      <c r="L48" s="92" t="s">
        <v>132</v>
      </c>
      <c r="M48" s="93">
        <v>610</v>
      </c>
      <c r="N48" s="93">
        <v>546</v>
      </c>
      <c r="O48" s="93">
        <v>503</v>
      </c>
      <c r="P48" s="93">
        <v>433</v>
      </c>
      <c r="Q48" s="93">
        <v>376</v>
      </c>
      <c r="R48" s="93">
        <v>330</v>
      </c>
      <c r="S48" s="93">
        <v>284</v>
      </c>
    </row>
    <row r="49" spans="1:19" s="85" customFormat="1" ht="13.5">
      <c r="A49" s="89">
        <v>42322</v>
      </c>
      <c r="B49" s="94" t="s">
        <v>72</v>
      </c>
      <c r="C49" s="100">
        <v>100</v>
      </c>
      <c r="D49" s="100">
        <v>95.35792990687423</v>
      </c>
      <c r="E49" s="100">
        <v>90.21113243761995</v>
      </c>
      <c r="F49" s="100">
        <v>84.56671642852065</v>
      </c>
      <c r="G49" s="100">
        <v>78.50287907869482</v>
      </c>
      <c r="H49" s="100">
        <v>72.25421198549797</v>
      </c>
      <c r="I49" s="100">
        <v>66.06241558256913</v>
      </c>
      <c r="L49" s="92" t="s">
        <v>133</v>
      </c>
      <c r="M49" s="93">
        <v>689</v>
      </c>
      <c r="N49" s="93">
        <v>583</v>
      </c>
      <c r="O49" s="93">
        <v>522</v>
      </c>
      <c r="P49" s="93">
        <v>482</v>
      </c>
      <c r="Q49" s="93">
        <v>414</v>
      </c>
      <c r="R49" s="93">
        <v>360</v>
      </c>
      <c r="S49" s="93">
        <v>316</v>
      </c>
    </row>
    <row r="50" spans="1:19" s="85" customFormat="1" ht="13.5">
      <c r="A50" s="89">
        <v>42323</v>
      </c>
      <c r="B50" s="94" t="s">
        <v>73</v>
      </c>
      <c r="C50" s="100">
        <v>100</v>
      </c>
      <c r="D50" s="100">
        <v>96.97804042710362</v>
      </c>
      <c r="E50" s="100">
        <v>93.35840440534551</v>
      </c>
      <c r="F50" s="100">
        <v>89.329124974817</v>
      </c>
      <c r="G50" s="100">
        <v>85.11852796991471</v>
      </c>
      <c r="H50" s="100">
        <v>80.71989792492109</v>
      </c>
      <c r="I50" s="100">
        <v>76.28769055133974</v>
      </c>
      <c r="L50" s="92" t="s">
        <v>134</v>
      </c>
      <c r="M50" s="93">
        <v>506</v>
      </c>
      <c r="N50" s="93">
        <v>470</v>
      </c>
      <c r="O50" s="93">
        <v>397</v>
      </c>
      <c r="P50" s="93">
        <v>356</v>
      </c>
      <c r="Q50" s="93">
        <v>329</v>
      </c>
      <c r="R50" s="93">
        <v>283</v>
      </c>
      <c r="S50" s="93">
        <v>246</v>
      </c>
    </row>
    <row r="51" spans="1:19" s="85" customFormat="1" ht="13.5">
      <c r="A51" s="89">
        <v>42383</v>
      </c>
      <c r="B51" s="94" t="s">
        <v>74</v>
      </c>
      <c r="C51" s="100">
        <v>100</v>
      </c>
      <c r="D51" s="100">
        <v>87.265625</v>
      </c>
      <c r="E51" s="100">
        <v>74.7265625</v>
      </c>
      <c r="F51" s="100">
        <v>63.74999999999999</v>
      </c>
      <c r="G51" s="100">
        <v>53.75</v>
      </c>
      <c r="H51" s="100">
        <v>45.15625</v>
      </c>
      <c r="I51" s="100">
        <v>36.796875</v>
      </c>
      <c r="L51" s="92" t="s">
        <v>135</v>
      </c>
      <c r="M51" s="93">
        <v>258</v>
      </c>
      <c r="N51" s="93">
        <v>210</v>
      </c>
      <c r="O51" s="93">
        <v>195</v>
      </c>
      <c r="P51" s="93">
        <v>165</v>
      </c>
      <c r="Q51" s="93">
        <v>148</v>
      </c>
      <c r="R51" s="93">
        <v>137</v>
      </c>
      <c r="S51" s="93">
        <v>117</v>
      </c>
    </row>
    <row r="52" spans="1:19" s="85" customFormat="1" ht="13.5">
      <c r="A52" s="89">
        <v>42391</v>
      </c>
      <c r="B52" s="94" t="s">
        <v>77</v>
      </c>
      <c r="C52" s="100">
        <v>100</v>
      </c>
      <c r="D52" s="100">
        <v>98.96521356230735</v>
      </c>
      <c r="E52" s="100">
        <v>97.13048583590195</v>
      </c>
      <c r="F52" s="100">
        <v>94.52517246440628</v>
      </c>
      <c r="G52" s="100">
        <v>91.27403493321592</v>
      </c>
      <c r="H52" s="100">
        <v>87.68530750036695</v>
      </c>
      <c r="I52" s="100">
        <v>84.19932482019668</v>
      </c>
      <c r="L52" s="92" t="s">
        <v>136</v>
      </c>
      <c r="M52" s="93">
        <v>430</v>
      </c>
      <c r="N52" s="93">
        <v>352</v>
      </c>
      <c r="O52" s="93">
        <v>285</v>
      </c>
      <c r="P52" s="93">
        <v>264</v>
      </c>
      <c r="Q52" s="93">
        <v>226</v>
      </c>
      <c r="R52" s="93">
        <v>204</v>
      </c>
      <c r="S52" s="93">
        <v>188</v>
      </c>
    </row>
    <row r="53" spans="1:19" s="85" customFormat="1" ht="13.5">
      <c r="A53" s="89">
        <v>42411</v>
      </c>
      <c r="B53" s="94" t="s">
        <v>78</v>
      </c>
      <c r="C53" s="100">
        <v>100</v>
      </c>
      <c r="D53" s="100">
        <v>87.62551982959732</v>
      </c>
      <c r="E53" s="100">
        <v>76.15883963890862</v>
      </c>
      <c r="F53" s="100">
        <v>65.75210467593062</v>
      </c>
      <c r="G53" s="100">
        <v>56.20752611826757</v>
      </c>
      <c r="H53" s="100">
        <v>47.281671569124654</v>
      </c>
      <c r="I53" s="100">
        <v>38.974541028501875</v>
      </c>
      <c r="L53" s="92" t="s">
        <v>137</v>
      </c>
      <c r="M53" s="93">
        <v>564</v>
      </c>
      <c r="N53" s="93">
        <v>470</v>
      </c>
      <c r="O53" s="93">
        <v>385</v>
      </c>
      <c r="P53" s="93">
        <v>312</v>
      </c>
      <c r="Q53" s="93">
        <v>288</v>
      </c>
      <c r="R53" s="93">
        <v>247</v>
      </c>
      <c r="S53" s="93">
        <v>225</v>
      </c>
    </row>
    <row r="54" spans="1:19" s="85" customFormat="1" ht="13.5">
      <c r="A54" s="89"/>
      <c r="B54" s="94"/>
      <c r="C54" s="100"/>
      <c r="D54" s="100"/>
      <c r="E54" s="100"/>
      <c r="F54" s="100"/>
      <c r="G54" s="100"/>
      <c r="H54" s="100"/>
      <c r="I54" s="100"/>
      <c r="L54" s="92" t="s">
        <v>138</v>
      </c>
      <c r="M54" s="93">
        <v>736</v>
      </c>
      <c r="N54" s="93">
        <v>579</v>
      </c>
      <c r="O54" s="93">
        <v>484</v>
      </c>
      <c r="P54" s="93">
        <v>396</v>
      </c>
      <c r="Q54" s="93">
        <v>320</v>
      </c>
      <c r="R54" s="93">
        <v>296</v>
      </c>
      <c r="S54" s="93">
        <v>255</v>
      </c>
    </row>
    <row r="55" spans="1:19" s="85" customFormat="1" ht="13.5">
      <c r="A55" s="97"/>
      <c r="B55" s="98"/>
      <c r="C55" s="101"/>
      <c r="D55" s="101"/>
      <c r="E55" s="101"/>
      <c r="F55" s="101"/>
      <c r="G55" s="101"/>
      <c r="H55" s="101"/>
      <c r="I55" s="101"/>
      <c r="L55" s="92" t="s">
        <v>139</v>
      </c>
      <c r="M55" s="93">
        <v>732</v>
      </c>
      <c r="N55" s="93">
        <v>719</v>
      </c>
      <c r="O55" s="93">
        <v>574</v>
      </c>
      <c r="P55" s="93">
        <v>481</v>
      </c>
      <c r="Q55" s="93">
        <v>394</v>
      </c>
      <c r="R55" s="93">
        <v>318</v>
      </c>
      <c r="S55" s="93">
        <v>293</v>
      </c>
    </row>
    <row r="56" spans="12:19" s="85" customFormat="1" ht="15.75" customHeight="1">
      <c r="L56" s="92" t="s">
        <v>140</v>
      </c>
      <c r="M56" s="93">
        <v>681</v>
      </c>
      <c r="N56" s="93">
        <v>701</v>
      </c>
      <c r="O56" s="93">
        <v>688</v>
      </c>
      <c r="P56" s="93">
        <v>553</v>
      </c>
      <c r="Q56" s="93">
        <v>463</v>
      </c>
      <c r="R56" s="93">
        <v>380</v>
      </c>
      <c r="S56" s="93">
        <v>306</v>
      </c>
    </row>
    <row r="57" spans="1:19" s="85" customFormat="1" ht="15.75" customHeight="1">
      <c r="A57" s="165" t="s">
        <v>129</v>
      </c>
      <c r="B57" s="166"/>
      <c r="C57" s="166"/>
      <c r="D57" s="166"/>
      <c r="E57" s="166"/>
      <c r="F57" s="166"/>
      <c r="G57" s="166"/>
      <c r="H57" s="166"/>
      <c r="I57" s="166"/>
      <c r="J57" s="166"/>
      <c r="L57" s="92" t="s">
        <v>141</v>
      </c>
      <c r="M57" s="93">
        <v>795</v>
      </c>
      <c r="N57" s="93">
        <v>654</v>
      </c>
      <c r="O57" s="93">
        <v>673</v>
      </c>
      <c r="P57" s="93">
        <v>662</v>
      </c>
      <c r="Q57" s="93">
        <v>532</v>
      </c>
      <c r="R57" s="93">
        <v>446</v>
      </c>
      <c r="S57" s="93">
        <v>366</v>
      </c>
    </row>
    <row r="58" spans="1:19" s="85" customFormat="1" ht="15.75" customHeight="1">
      <c r="A58" s="166"/>
      <c r="B58" s="166"/>
      <c r="C58" s="166"/>
      <c r="D58" s="166"/>
      <c r="E58" s="166"/>
      <c r="F58" s="166"/>
      <c r="G58" s="166"/>
      <c r="H58" s="166"/>
      <c r="I58" s="166"/>
      <c r="J58" s="166"/>
      <c r="L58" s="92" t="s">
        <v>142</v>
      </c>
      <c r="M58" s="93">
        <v>931</v>
      </c>
      <c r="N58" s="93">
        <v>767</v>
      </c>
      <c r="O58" s="93">
        <v>632</v>
      </c>
      <c r="P58" s="93">
        <v>651</v>
      </c>
      <c r="Q58" s="93">
        <v>640</v>
      </c>
      <c r="R58" s="93">
        <v>515</v>
      </c>
      <c r="S58" s="93">
        <v>432</v>
      </c>
    </row>
    <row r="59" spans="1:19" s="85" customFormat="1" ht="15.75" customHeight="1">
      <c r="A59" s="166"/>
      <c r="B59" s="166"/>
      <c r="C59" s="166"/>
      <c r="D59" s="166"/>
      <c r="E59" s="166"/>
      <c r="F59" s="166"/>
      <c r="G59" s="166"/>
      <c r="H59" s="166"/>
      <c r="I59" s="166"/>
      <c r="J59" s="166"/>
      <c r="L59" s="92" t="s">
        <v>143</v>
      </c>
      <c r="M59" s="93">
        <v>1124</v>
      </c>
      <c r="N59" s="93">
        <v>928</v>
      </c>
      <c r="O59" s="93">
        <v>766</v>
      </c>
      <c r="P59" s="93">
        <v>631</v>
      </c>
      <c r="Q59" s="93">
        <v>650</v>
      </c>
      <c r="R59" s="93">
        <v>640</v>
      </c>
      <c r="S59" s="93">
        <v>516</v>
      </c>
    </row>
    <row r="60" spans="1:19" s="85" customFormat="1" ht="15.75" customHeight="1">
      <c r="A60" s="166"/>
      <c r="B60" s="166"/>
      <c r="C60" s="166"/>
      <c r="D60" s="166"/>
      <c r="E60" s="166"/>
      <c r="F60" s="166"/>
      <c r="G60" s="166"/>
      <c r="H60" s="166"/>
      <c r="I60" s="166"/>
      <c r="J60" s="166"/>
      <c r="L60" s="92" t="s">
        <v>144</v>
      </c>
      <c r="M60" s="93">
        <v>1204</v>
      </c>
      <c r="N60" s="93">
        <v>1084</v>
      </c>
      <c r="O60" s="93">
        <v>896</v>
      </c>
      <c r="P60" s="93">
        <v>740</v>
      </c>
      <c r="Q60" s="93">
        <v>611</v>
      </c>
      <c r="R60" s="93">
        <v>630</v>
      </c>
      <c r="S60" s="93">
        <v>621</v>
      </c>
    </row>
    <row r="61" spans="12:19" s="85" customFormat="1" ht="15.75" customHeight="1">
      <c r="L61" s="92" t="s">
        <v>145</v>
      </c>
      <c r="M61" s="93">
        <v>994</v>
      </c>
      <c r="N61" s="93">
        <v>1170</v>
      </c>
      <c r="O61" s="93">
        <v>1055</v>
      </c>
      <c r="P61" s="93">
        <v>875</v>
      </c>
      <c r="Q61" s="93">
        <v>723</v>
      </c>
      <c r="R61" s="93">
        <v>597</v>
      </c>
      <c r="S61" s="93">
        <v>616</v>
      </c>
    </row>
    <row r="62" spans="12:19" s="85" customFormat="1" ht="15.75" customHeight="1">
      <c r="L62" s="92" t="s">
        <v>146</v>
      </c>
      <c r="M62" s="93">
        <v>996</v>
      </c>
      <c r="N62" s="93">
        <v>912</v>
      </c>
      <c r="O62" s="93">
        <v>1080</v>
      </c>
      <c r="P62" s="93">
        <v>975</v>
      </c>
      <c r="Q62" s="93">
        <v>811</v>
      </c>
      <c r="R62" s="93">
        <v>672</v>
      </c>
      <c r="S62" s="93">
        <v>556</v>
      </c>
    </row>
    <row r="63" spans="12:19" s="85" customFormat="1" ht="13.5">
      <c r="L63" s="92" t="s">
        <v>147</v>
      </c>
      <c r="M63" s="93">
        <v>1072</v>
      </c>
      <c r="N63" s="93">
        <v>877</v>
      </c>
      <c r="O63" s="93">
        <v>810</v>
      </c>
      <c r="P63" s="93">
        <v>967</v>
      </c>
      <c r="Q63" s="93">
        <v>875</v>
      </c>
      <c r="R63" s="93">
        <v>732</v>
      </c>
      <c r="S63" s="93">
        <v>610</v>
      </c>
    </row>
    <row r="64" spans="12:19" s="85" customFormat="1" ht="13.5">
      <c r="L64" s="92" t="s">
        <v>148</v>
      </c>
      <c r="M64" s="114">
        <v>852</v>
      </c>
      <c r="N64" s="114">
        <v>855</v>
      </c>
      <c r="O64" s="114">
        <v>710</v>
      </c>
      <c r="P64" s="114">
        <v>663</v>
      </c>
      <c r="Q64" s="114">
        <v>808</v>
      </c>
      <c r="R64" s="114">
        <v>735</v>
      </c>
      <c r="S64" s="114">
        <v>622</v>
      </c>
    </row>
    <row r="65" spans="12:19" s="85" customFormat="1" ht="13.5">
      <c r="L65" s="95" t="s">
        <v>149</v>
      </c>
      <c r="M65" s="96">
        <v>537</v>
      </c>
      <c r="N65" s="96">
        <v>699</v>
      </c>
      <c r="O65" s="96">
        <v>792</v>
      </c>
      <c r="P65" s="96">
        <v>769</v>
      </c>
      <c r="Q65" s="96">
        <v>744</v>
      </c>
      <c r="R65" s="96">
        <v>837</v>
      </c>
      <c r="S65" s="96">
        <v>827</v>
      </c>
    </row>
    <row r="66" s="85" customFormat="1" ht="13.5">
      <c r="L66" s="125" t="s">
        <v>151</v>
      </c>
    </row>
    <row r="67" spans="12:19" s="85" customFormat="1" ht="13.5">
      <c r="L67" s="124"/>
      <c r="M67" s="87" t="s">
        <v>85</v>
      </c>
      <c r="N67" s="87" t="s">
        <v>86</v>
      </c>
      <c r="O67" s="87" t="s">
        <v>87</v>
      </c>
      <c r="P67" s="87" t="s">
        <v>88</v>
      </c>
      <c r="Q67" s="87" t="s">
        <v>89</v>
      </c>
      <c r="R67" s="87" t="s">
        <v>126</v>
      </c>
      <c r="S67" s="87" t="s">
        <v>127</v>
      </c>
    </row>
    <row r="68" spans="12:19" ht="13.5">
      <c r="L68" s="92" t="s">
        <v>48</v>
      </c>
      <c r="M68" s="113">
        <v>100</v>
      </c>
      <c r="N68" s="113">
        <v>91.73892189056562</v>
      </c>
      <c r="O68" s="113">
        <v>83.54794672176511</v>
      </c>
      <c r="P68" s="113">
        <v>75.64845220086337</v>
      </c>
      <c r="Q68" s="113">
        <v>68.08840349776779</v>
      </c>
      <c r="R68" s="113">
        <v>60.7866287864812</v>
      </c>
      <c r="S68" s="113">
        <v>53.94974726045088</v>
      </c>
    </row>
    <row r="69" spans="12:19" ht="13.5">
      <c r="L69" s="92" t="s">
        <v>49</v>
      </c>
      <c r="M69" s="103">
        <v>13.784451905693096</v>
      </c>
      <c r="N69" s="103">
        <v>13.465250965250966</v>
      </c>
      <c r="O69" s="103">
        <v>13.07631160572337</v>
      </c>
      <c r="P69" s="103">
        <v>12.685948397795443</v>
      </c>
      <c r="Q69" s="103">
        <v>12.224991871680936</v>
      </c>
      <c r="R69" s="103">
        <v>11.90288315629742</v>
      </c>
      <c r="S69" s="103">
        <v>11.660511557926412</v>
      </c>
    </row>
    <row r="70" spans="12:19" ht="13.5">
      <c r="L70" s="92" t="s">
        <v>50</v>
      </c>
      <c r="M70" s="103">
        <v>50.7323912482013</v>
      </c>
      <c r="N70" s="103">
        <v>48.141891891891895</v>
      </c>
      <c r="O70" s="103">
        <v>46.2815756933404</v>
      </c>
      <c r="P70" s="103">
        <v>45.407989074769546</v>
      </c>
      <c r="Q70" s="103">
        <v>45.280156063726025</v>
      </c>
      <c r="R70" s="103">
        <v>44.21244309559939</v>
      </c>
      <c r="S70" s="103">
        <v>42.60019149227192</v>
      </c>
    </row>
    <row r="71" spans="12:19" ht="13.5">
      <c r="L71" s="92" t="s">
        <v>51</v>
      </c>
      <c r="M71" s="103">
        <v>35.483156846105594</v>
      </c>
      <c r="N71" s="103">
        <v>38.392857142857146</v>
      </c>
      <c r="O71" s="103">
        <v>40.64211270093623</v>
      </c>
      <c r="P71" s="103">
        <v>41.90606252743501</v>
      </c>
      <c r="Q71" s="103">
        <v>42.49485206459304</v>
      </c>
      <c r="R71" s="103">
        <v>43.88467374810319</v>
      </c>
      <c r="S71" s="103">
        <v>45.73929694980167</v>
      </c>
    </row>
    <row r="72" spans="12:19" ht="13.5">
      <c r="L72" s="95" t="s">
        <v>52</v>
      </c>
      <c r="M72" s="113">
        <v>20.075268420470056</v>
      </c>
      <c r="N72" s="113">
        <v>20.869530244530242</v>
      </c>
      <c r="O72" s="113">
        <v>24.03285638579756</v>
      </c>
      <c r="P72" s="113">
        <v>26.65463590694045</v>
      </c>
      <c r="Q72" s="113">
        <v>28.530399913297934</v>
      </c>
      <c r="R72" s="113">
        <v>29.09256449165402</v>
      </c>
      <c r="S72" s="113">
        <v>28.77855286554507</v>
      </c>
    </row>
    <row r="73" spans="12:19" ht="13.5">
      <c r="L73" s="102"/>
      <c r="M73" s="85"/>
      <c r="N73" s="85"/>
      <c r="O73" s="85"/>
      <c r="P73" s="85"/>
      <c r="Q73" s="85"/>
      <c r="R73" s="85"/>
      <c r="S73" s="115" t="s">
        <v>130</v>
      </c>
    </row>
  </sheetData>
  <sheetProtection/>
  <mergeCells count="5">
    <mergeCell ref="A3:B4"/>
    <mergeCell ref="C3:I3"/>
    <mergeCell ref="A31:B32"/>
    <mergeCell ref="C31:I31"/>
    <mergeCell ref="A57:J60"/>
  </mergeCells>
  <printOptions/>
  <pageMargins left="0.787" right="0.2" top="0.41" bottom="0.27" header="0.43" footer="0.2"/>
  <pageSetup horizontalDpi="600" verticalDpi="600" orientation="portrait" paperSize="9" scale="85" r:id="rId1"/>
  <colBreaks count="1" manualBreakCount="1">
    <brk id="10" max="72" man="1"/>
  </colBreaks>
</worksheet>
</file>

<file path=xl/worksheets/sheet3.xml><?xml version="1.0" encoding="utf-8"?>
<worksheet xmlns="http://schemas.openxmlformats.org/spreadsheetml/2006/main" xmlns:r="http://schemas.openxmlformats.org/officeDocument/2006/relationships">
  <dimension ref="A1:Y70"/>
  <sheetViews>
    <sheetView view="pageBreakPreview" zoomScale="115" zoomScaleSheetLayoutView="115" zoomScalePageLayoutView="0" workbookViewId="0" topLeftCell="J1">
      <selection activeCell="A1" sqref="A1"/>
    </sheetView>
  </sheetViews>
  <sheetFormatPr defaultColWidth="9.00390625" defaultRowHeight="13.5"/>
  <cols>
    <col min="1" max="16384" width="9.00390625" style="80" customWidth="1"/>
  </cols>
  <sheetData>
    <row r="1" spans="1:19" ht="26.25" customHeight="1">
      <c r="A1" s="82" t="s">
        <v>79</v>
      </c>
      <c r="N1" s="79"/>
      <c r="O1" s="79"/>
      <c r="P1" s="79"/>
      <c r="Q1" s="79"/>
      <c r="R1" s="79"/>
      <c r="S1" s="79"/>
    </row>
    <row r="2" spans="1:25" ht="15">
      <c r="A2" s="83" t="s">
        <v>82</v>
      </c>
      <c r="B2" s="81"/>
      <c r="C2" s="81"/>
      <c r="D2" s="81"/>
      <c r="E2" s="81"/>
      <c r="F2" s="81"/>
      <c r="G2" s="81"/>
      <c r="H2" s="81"/>
      <c r="I2" s="81"/>
      <c r="J2" s="81"/>
      <c r="K2" s="81"/>
      <c r="L2" s="84" t="s">
        <v>81</v>
      </c>
      <c r="M2" s="79"/>
      <c r="N2" s="79"/>
      <c r="O2" s="79"/>
      <c r="P2" s="79"/>
      <c r="Q2" s="79"/>
      <c r="R2" s="79"/>
      <c r="S2" s="79"/>
      <c r="U2" s="81"/>
      <c r="V2" s="81"/>
      <c r="W2" s="81"/>
      <c r="X2" s="81"/>
      <c r="Y2" s="81"/>
    </row>
    <row r="3" spans="1:19" s="85" customFormat="1" ht="13.5">
      <c r="A3" s="162" t="s">
        <v>53</v>
      </c>
      <c r="B3" s="163"/>
      <c r="C3" s="163" t="s">
        <v>54</v>
      </c>
      <c r="D3" s="163"/>
      <c r="E3" s="163"/>
      <c r="F3" s="163"/>
      <c r="G3" s="163"/>
      <c r="H3" s="163"/>
      <c r="I3" s="163"/>
      <c r="L3" s="86" t="s">
        <v>36</v>
      </c>
      <c r="M3" s="87" t="s">
        <v>37</v>
      </c>
      <c r="N3" s="87" t="s">
        <v>38</v>
      </c>
      <c r="O3" s="87" t="s">
        <v>39</v>
      </c>
      <c r="P3" s="87" t="s">
        <v>40</v>
      </c>
      <c r="Q3" s="87" t="s">
        <v>41</v>
      </c>
      <c r="R3" s="87" t="s">
        <v>42</v>
      </c>
      <c r="S3" s="87" t="s">
        <v>43</v>
      </c>
    </row>
    <row r="4" spans="1:19" s="85" customFormat="1" ht="13.5">
      <c r="A4" s="162"/>
      <c r="B4" s="163"/>
      <c r="C4" s="77" t="s">
        <v>83</v>
      </c>
      <c r="D4" s="77" t="s">
        <v>84</v>
      </c>
      <c r="E4" s="77" t="s">
        <v>85</v>
      </c>
      <c r="F4" s="77" t="s">
        <v>86</v>
      </c>
      <c r="G4" s="77" t="s">
        <v>87</v>
      </c>
      <c r="H4" s="77" t="s">
        <v>88</v>
      </c>
      <c r="I4" s="77" t="s">
        <v>89</v>
      </c>
      <c r="L4" s="86" t="s">
        <v>44</v>
      </c>
      <c r="M4" s="88">
        <v>31414</v>
      </c>
      <c r="N4" s="88">
        <v>29268</v>
      </c>
      <c r="O4" s="88">
        <v>27200</v>
      </c>
      <c r="P4" s="88">
        <v>25079</v>
      </c>
      <c r="Q4" s="88">
        <v>23059</v>
      </c>
      <c r="R4" s="88">
        <v>21149</v>
      </c>
      <c r="S4" s="88">
        <v>19307</v>
      </c>
    </row>
    <row r="5" spans="1:19" s="85" customFormat="1" ht="13.5">
      <c r="A5" s="89">
        <v>42000</v>
      </c>
      <c r="B5" s="90" t="s">
        <v>56</v>
      </c>
      <c r="C5" s="91">
        <v>1478632</v>
      </c>
      <c r="D5" s="91">
        <v>1431366</v>
      </c>
      <c r="E5" s="91">
        <v>1378954</v>
      </c>
      <c r="F5" s="91">
        <v>1319119</v>
      </c>
      <c r="G5" s="91">
        <v>1254602</v>
      </c>
      <c r="H5" s="91">
        <v>1187224</v>
      </c>
      <c r="I5" s="91">
        <v>1117314</v>
      </c>
      <c r="L5" s="92" t="s">
        <v>90</v>
      </c>
      <c r="M5" s="93">
        <v>1440</v>
      </c>
      <c r="N5" s="93">
        <v>1205</v>
      </c>
      <c r="O5" s="93">
        <v>1031</v>
      </c>
      <c r="P5" s="93">
        <v>939</v>
      </c>
      <c r="Q5" s="93">
        <v>855</v>
      </c>
      <c r="R5" s="93">
        <v>761</v>
      </c>
      <c r="S5" s="93">
        <v>683</v>
      </c>
    </row>
    <row r="6" spans="1:19" s="85" customFormat="1" ht="13.5">
      <c r="A6" s="89">
        <v>42201</v>
      </c>
      <c r="B6" s="94" t="s">
        <v>57</v>
      </c>
      <c r="C6" s="91">
        <v>455206</v>
      </c>
      <c r="D6" s="91">
        <v>438215</v>
      </c>
      <c r="E6" s="91">
        <v>420349</v>
      </c>
      <c r="F6" s="91">
        <v>399955</v>
      </c>
      <c r="G6" s="91">
        <v>377549</v>
      </c>
      <c r="H6" s="91">
        <v>354014</v>
      </c>
      <c r="I6" s="91">
        <v>329642</v>
      </c>
      <c r="L6" s="92" t="s">
        <v>91</v>
      </c>
      <c r="M6" s="93">
        <v>1611</v>
      </c>
      <c r="N6" s="93">
        <v>1417</v>
      </c>
      <c r="O6" s="93">
        <v>1189</v>
      </c>
      <c r="P6" s="93">
        <v>1018</v>
      </c>
      <c r="Q6" s="93">
        <v>927</v>
      </c>
      <c r="R6" s="93">
        <v>844</v>
      </c>
      <c r="S6" s="93">
        <v>751</v>
      </c>
    </row>
    <row r="7" spans="1:19" s="85" customFormat="1" ht="13.5">
      <c r="A7" s="89">
        <v>42202</v>
      </c>
      <c r="B7" s="94" t="s">
        <v>58</v>
      </c>
      <c r="C7" s="91">
        <v>258262</v>
      </c>
      <c r="D7" s="91">
        <v>251690</v>
      </c>
      <c r="E7" s="91">
        <v>243987</v>
      </c>
      <c r="F7" s="91">
        <v>234778</v>
      </c>
      <c r="G7" s="91">
        <v>224510</v>
      </c>
      <c r="H7" s="91">
        <v>213435</v>
      </c>
      <c r="I7" s="91">
        <v>201724</v>
      </c>
      <c r="L7" s="92" t="s">
        <v>92</v>
      </c>
      <c r="M7" s="93">
        <v>1722</v>
      </c>
      <c r="N7" s="93">
        <v>1543</v>
      </c>
      <c r="O7" s="93">
        <v>1367</v>
      </c>
      <c r="P7" s="93">
        <v>1147</v>
      </c>
      <c r="Q7" s="93">
        <v>982</v>
      </c>
      <c r="R7" s="93">
        <v>894</v>
      </c>
      <c r="S7" s="93">
        <v>814</v>
      </c>
    </row>
    <row r="8" spans="1:19" s="85" customFormat="1" ht="13.5">
      <c r="A8" s="89">
        <v>42203</v>
      </c>
      <c r="B8" s="94" t="s">
        <v>59</v>
      </c>
      <c r="C8" s="91">
        <v>50045</v>
      </c>
      <c r="D8" s="91">
        <v>48176</v>
      </c>
      <c r="E8" s="91">
        <v>46021</v>
      </c>
      <c r="F8" s="91">
        <v>43583</v>
      </c>
      <c r="G8" s="91">
        <v>41014</v>
      </c>
      <c r="H8" s="91">
        <v>38414</v>
      </c>
      <c r="I8" s="91">
        <v>35775</v>
      </c>
      <c r="L8" s="92" t="s">
        <v>93</v>
      </c>
      <c r="M8" s="93">
        <v>1534</v>
      </c>
      <c r="N8" s="93">
        <v>1297</v>
      </c>
      <c r="O8" s="93">
        <v>1223</v>
      </c>
      <c r="P8" s="93">
        <v>1081</v>
      </c>
      <c r="Q8" s="93">
        <v>904</v>
      </c>
      <c r="R8" s="93">
        <v>774</v>
      </c>
      <c r="S8" s="93">
        <v>704</v>
      </c>
    </row>
    <row r="9" spans="1:19" s="85" customFormat="1" ht="13.5">
      <c r="A9" s="89">
        <v>42204</v>
      </c>
      <c r="B9" s="94" t="s">
        <v>60</v>
      </c>
      <c r="C9" s="91">
        <v>144034</v>
      </c>
      <c r="D9" s="91">
        <v>142605</v>
      </c>
      <c r="E9" s="91">
        <v>140135</v>
      </c>
      <c r="F9" s="91">
        <v>136674</v>
      </c>
      <c r="G9" s="91">
        <v>132438</v>
      </c>
      <c r="H9" s="91">
        <v>127530</v>
      </c>
      <c r="I9" s="91">
        <v>121990</v>
      </c>
      <c r="L9" s="92" t="s">
        <v>94</v>
      </c>
      <c r="M9" s="93">
        <v>903</v>
      </c>
      <c r="N9" s="93">
        <v>857</v>
      </c>
      <c r="O9" s="93">
        <v>832</v>
      </c>
      <c r="P9" s="93">
        <v>783</v>
      </c>
      <c r="Q9" s="93">
        <v>690</v>
      </c>
      <c r="R9" s="93">
        <v>577</v>
      </c>
      <c r="S9" s="93">
        <v>495</v>
      </c>
    </row>
    <row r="10" spans="1:19" s="85" customFormat="1" ht="13.5">
      <c r="A10" s="89">
        <v>42205</v>
      </c>
      <c r="B10" s="94" t="s">
        <v>61</v>
      </c>
      <c r="C10" s="91">
        <v>88040</v>
      </c>
      <c r="D10" s="91">
        <v>90323</v>
      </c>
      <c r="E10" s="91">
        <v>91470</v>
      </c>
      <c r="F10" s="91">
        <v>91900</v>
      </c>
      <c r="G10" s="91">
        <v>91685</v>
      </c>
      <c r="H10" s="91">
        <v>90896</v>
      </c>
      <c r="I10" s="91">
        <v>89623</v>
      </c>
      <c r="L10" s="92" t="s">
        <v>95</v>
      </c>
      <c r="M10" s="93">
        <v>1400</v>
      </c>
      <c r="N10" s="93">
        <v>1094</v>
      </c>
      <c r="O10" s="93">
        <v>978</v>
      </c>
      <c r="P10" s="93">
        <v>946</v>
      </c>
      <c r="Q10" s="93">
        <v>892</v>
      </c>
      <c r="R10" s="93">
        <v>790</v>
      </c>
      <c r="S10" s="93">
        <v>666</v>
      </c>
    </row>
    <row r="11" spans="1:19" s="85" customFormat="1" ht="13.5">
      <c r="A11" s="89">
        <v>42207</v>
      </c>
      <c r="B11" s="94" t="s">
        <v>62</v>
      </c>
      <c r="C11" s="91">
        <v>38389</v>
      </c>
      <c r="D11" s="91">
        <v>35173</v>
      </c>
      <c r="E11" s="91">
        <v>32206</v>
      </c>
      <c r="F11" s="91">
        <v>29287</v>
      </c>
      <c r="G11" s="91">
        <v>26532</v>
      </c>
      <c r="H11" s="91">
        <v>23936</v>
      </c>
      <c r="I11" s="91">
        <v>21497</v>
      </c>
      <c r="L11" s="92" t="s">
        <v>96</v>
      </c>
      <c r="M11" s="93">
        <v>1523</v>
      </c>
      <c r="N11" s="93">
        <v>1450</v>
      </c>
      <c r="O11" s="93">
        <v>1123</v>
      </c>
      <c r="P11" s="93">
        <v>1005</v>
      </c>
      <c r="Q11" s="93">
        <v>971</v>
      </c>
      <c r="R11" s="93">
        <v>917</v>
      </c>
      <c r="S11" s="93">
        <v>813</v>
      </c>
    </row>
    <row r="12" spans="1:19" s="85" customFormat="1" ht="13.5">
      <c r="A12" s="89">
        <v>42208</v>
      </c>
      <c r="B12" s="94" t="s">
        <v>63</v>
      </c>
      <c r="C12" s="91">
        <v>26993</v>
      </c>
      <c r="D12" s="91">
        <v>25498</v>
      </c>
      <c r="E12" s="91">
        <v>24029</v>
      </c>
      <c r="F12" s="91">
        <v>22517</v>
      </c>
      <c r="G12" s="91">
        <v>21050</v>
      </c>
      <c r="H12" s="91">
        <v>19611</v>
      </c>
      <c r="I12" s="91">
        <v>18171</v>
      </c>
      <c r="L12" s="92" t="s">
        <v>97</v>
      </c>
      <c r="M12" s="93">
        <v>1463</v>
      </c>
      <c r="N12" s="93">
        <v>1492</v>
      </c>
      <c r="O12" s="93">
        <v>1426</v>
      </c>
      <c r="P12" s="93">
        <v>1105</v>
      </c>
      <c r="Q12" s="93">
        <v>990</v>
      </c>
      <c r="R12" s="93">
        <v>957</v>
      </c>
      <c r="S12" s="93">
        <v>902</v>
      </c>
    </row>
    <row r="13" spans="1:19" s="85" customFormat="1" ht="13.5">
      <c r="A13" s="89">
        <v>42209</v>
      </c>
      <c r="B13" s="94" t="s">
        <v>64</v>
      </c>
      <c r="C13" s="91">
        <v>38481</v>
      </c>
      <c r="D13" s="91">
        <v>35716</v>
      </c>
      <c r="E13" s="91">
        <v>33115</v>
      </c>
      <c r="F13" s="91">
        <v>30379</v>
      </c>
      <c r="G13" s="91">
        <v>27722</v>
      </c>
      <c r="H13" s="91">
        <v>25200</v>
      </c>
      <c r="I13" s="91">
        <v>22730</v>
      </c>
      <c r="L13" s="92" t="s">
        <v>98</v>
      </c>
      <c r="M13" s="93">
        <v>1660</v>
      </c>
      <c r="N13" s="93">
        <v>1431</v>
      </c>
      <c r="O13" s="93">
        <v>1464</v>
      </c>
      <c r="P13" s="93">
        <v>1399</v>
      </c>
      <c r="Q13" s="93">
        <v>1084</v>
      </c>
      <c r="R13" s="93">
        <v>971</v>
      </c>
      <c r="S13" s="93">
        <v>939</v>
      </c>
    </row>
    <row r="14" spans="1:19" s="85" customFormat="1" ht="13.5">
      <c r="A14" s="89">
        <v>42210</v>
      </c>
      <c r="B14" s="94" t="s">
        <v>35</v>
      </c>
      <c r="C14" s="91">
        <v>31414</v>
      </c>
      <c r="D14" s="91">
        <v>29268</v>
      </c>
      <c r="E14" s="91">
        <v>27200</v>
      </c>
      <c r="F14" s="91">
        <v>25079</v>
      </c>
      <c r="G14" s="91">
        <v>23059</v>
      </c>
      <c r="H14" s="91">
        <v>21149</v>
      </c>
      <c r="I14" s="91">
        <v>19307</v>
      </c>
      <c r="L14" s="92" t="s">
        <v>99</v>
      </c>
      <c r="M14" s="93">
        <v>2024</v>
      </c>
      <c r="N14" s="93">
        <v>1628</v>
      </c>
      <c r="O14" s="93">
        <v>1406</v>
      </c>
      <c r="P14" s="93">
        <v>1438</v>
      </c>
      <c r="Q14" s="93">
        <v>1375</v>
      </c>
      <c r="R14" s="93">
        <v>1066</v>
      </c>
      <c r="S14" s="93">
        <v>955</v>
      </c>
    </row>
    <row r="15" spans="1:19" s="85" customFormat="1" ht="13.5">
      <c r="A15" s="89">
        <v>42211</v>
      </c>
      <c r="B15" s="94" t="s">
        <v>65</v>
      </c>
      <c r="C15" s="91">
        <v>44765</v>
      </c>
      <c r="D15" s="91">
        <v>41117</v>
      </c>
      <c r="E15" s="91">
        <v>37657</v>
      </c>
      <c r="F15" s="91">
        <v>34229</v>
      </c>
      <c r="G15" s="91">
        <v>30951</v>
      </c>
      <c r="H15" s="91">
        <v>27919</v>
      </c>
      <c r="I15" s="91">
        <v>25078</v>
      </c>
      <c r="L15" s="92" t="s">
        <v>100</v>
      </c>
      <c r="M15" s="93">
        <v>2301</v>
      </c>
      <c r="N15" s="93">
        <v>1993</v>
      </c>
      <c r="O15" s="93">
        <v>1605</v>
      </c>
      <c r="P15" s="93">
        <v>1387</v>
      </c>
      <c r="Q15" s="93">
        <v>1420</v>
      </c>
      <c r="R15" s="93">
        <v>1357</v>
      </c>
      <c r="S15" s="93">
        <v>1054</v>
      </c>
    </row>
    <row r="16" spans="1:19" s="85" customFormat="1" ht="13.5">
      <c r="A16" s="89">
        <v>42212</v>
      </c>
      <c r="B16" s="94" t="s">
        <v>66</v>
      </c>
      <c r="C16" s="91">
        <v>33680</v>
      </c>
      <c r="D16" s="91">
        <v>31900</v>
      </c>
      <c r="E16" s="91">
        <v>30067</v>
      </c>
      <c r="F16" s="91">
        <v>28170</v>
      </c>
      <c r="G16" s="91">
        <v>26298</v>
      </c>
      <c r="H16" s="91">
        <v>24476</v>
      </c>
      <c r="I16" s="91">
        <v>22679</v>
      </c>
      <c r="L16" s="92" t="s">
        <v>101</v>
      </c>
      <c r="M16" s="93">
        <v>2529</v>
      </c>
      <c r="N16" s="93">
        <v>2219</v>
      </c>
      <c r="O16" s="93">
        <v>1928</v>
      </c>
      <c r="P16" s="93">
        <v>1555</v>
      </c>
      <c r="Q16" s="93">
        <v>1343</v>
      </c>
      <c r="R16" s="93">
        <v>1376</v>
      </c>
      <c r="S16" s="93">
        <v>1316</v>
      </c>
    </row>
    <row r="17" spans="1:19" s="85" customFormat="1" ht="13.5">
      <c r="A17" s="89">
        <v>42213</v>
      </c>
      <c r="B17" s="94" t="s">
        <v>67</v>
      </c>
      <c r="C17" s="91">
        <v>49998</v>
      </c>
      <c r="D17" s="91">
        <v>47564</v>
      </c>
      <c r="E17" s="91">
        <v>45026</v>
      </c>
      <c r="F17" s="91">
        <v>42349</v>
      </c>
      <c r="G17" s="91">
        <v>39718</v>
      </c>
      <c r="H17" s="91">
        <v>37162</v>
      </c>
      <c r="I17" s="91">
        <v>34619</v>
      </c>
      <c r="L17" s="92" t="s">
        <v>102</v>
      </c>
      <c r="M17" s="93">
        <v>1967</v>
      </c>
      <c r="N17" s="93">
        <v>2478</v>
      </c>
      <c r="O17" s="93">
        <v>2174</v>
      </c>
      <c r="P17" s="93">
        <v>1890</v>
      </c>
      <c r="Q17" s="93">
        <v>1532</v>
      </c>
      <c r="R17" s="93">
        <v>1328</v>
      </c>
      <c r="S17" s="93">
        <v>1364</v>
      </c>
    </row>
    <row r="18" spans="1:19" s="85" customFormat="1" ht="13.5">
      <c r="A18" s="89">
        <v>42214</v>
      </c>
      <c r="B18" s="94" t="s">
        <v>68</v>
      </c>
      <c r="C18" s="91">
        <v>54045</v>
      </c>
      <c r="D18" s="91">
        <v>50928</v>
      </c>
      <c r="E18" s="91">
        <v>47796</v>
      </c>
      <c r="F18" s="91">
        <v>44488</v>
      </c>
      <c r="G18" s="91">
        <v>41214</v>
      </c>
      <c r="H18" s="91">
        <v>38020</v>
      </c>
      <c r="I18" s="91">
        <v>34920</v>
      </c>
      <c r="L18" s="92" t="s">
        <v>103</v>
      </c>
      <c r="M18" s="93">
        <v>2097</v>
      </c>
      <c r="N18" s="93">
        <v>1881</v>
      </c>
      <c r="O18" s="93">
        <v>2374</v>
      </c>
      <c r="P18" s="93">
        <v>2087</v>
      </c>
      <c r="Q18" s="93">
        <v>1816</v>
      </c>
      <c r="R18" s="93">
        <v>1478</v>
      </c>
      <c r="S18" s="93">
        <v>1285</v>
      </c>
    </row>
    <row r="19" spans="1:19" s="85" customFormat="1" ht="13.5">
      <c r="A19" s="89">
        <v>42307</v>
      </c>
      <c r="B19" s="94" t="s">
        <v>69</v>
      </c>
      <c r="C19" s="91">
        <v>42655</v>
      </c>
      <c r="D19" s="91">
        <v>44173</v>
      </c>
      <c r="E19" s="91">
        <v>44930</v>
      </c>
      <c r="F19" s="91">
        <v>45322</v>
      </c>
      <c r="G19" s="91">
        <v>45360</v>
      </c>
      <c r="H19" s="91">
        <v>45104</v>
      </c>
      <c r="I19" s="91">
        <v>44556</v>
      </c>
      <c r="L19" s="92" t="s">
        <v>104</v>
      </c>
      <c r="M19" s="93">
        <v>2411</v>
      </c>
      <c r="N19" s="93">
        <v>1915</v>
      </c>
      <c r="O19" s="93">
        <v>1731</v>
      </c>
      <c r="P19" s="93">
        <v>2193</v>
      </c>
      <c r="Q19" s="93">
        <v>1935</v>
      </c>
      <c r="R19" s="93">
        <v>1686</v>
      </c>
      <c r="S19" s="93">
        <v>1376</v>
      </c>
    </row>
    <row r="20" spans="1:19" s="85" customFormat="1" ht="13.5">
      <c r="A20" s="89">
        <v>42308</v>
      </c>
      <c r="B20" s="94" t="s">
        <v>70</v>
      </c>
      <c r="C20" s="91">
        <v>29127</v>
      </c>
      <c r="D20" s="91">
        <v>29778</v>
      </c>
      <c r="E20" s="91">
        <v>30039</v>
      </c>
      <c r="F20" s="91">
        <v>30031</v>
      </c>
      <c r="G20" s="91">
        <v>29786</v>
      </c>
      <c r="H20" s="91">
        <v>29272</v>
      </c>
      <c r="I20" s="91">
        <v>28553</v>
      </c>
      <c r="L20" s="92" t="s">
        <v>105</v>
      </c>
      <c r="M20" s="93">
        <v>2179</v>
      </c>
      <c r="N20" s="93">
        <v>2114</v>
      </c>
      <c r="O20" s="93">
        <v>1697</v>
      </c>
      <c r="P20" s="93">
        <v>1543</v>
      </c>
      <c r="Q20" s="93">
        <v>1963</v>
      </c>
      <c r="R20" s="93">
        <v>1739</v>
      </c>
      <c r="S20" s="93">
        <v>1520</v>
      </c>
    </row>
    <row r="21" spans="1:19" s="85" customFormat="1" ht="13.5">
      <c r="A21" s="89">
        <v>42321</v>
      </c>
      <c r="B21" s="94" t="s">
        <v>71</v>
      </c>
      <c r="C21" s="91">
        <v>9657</v>
      </c>
      <c r="D21" s="91">
        <v>9261</v>
      </c>
      <c r="E21" s="91">
        <v>8858</v>
      </c>
      <c r="F21" s="91">
        <v>8431</v>
      </c>
      <c r="G21" s="91">
        <v>7978</v>
      </c>
      <c r="H21" s="91">
        <v>7522</v>
      </c>
      <c r="I21" s="91">
        <v>7055</v>
      </c>
      <c r="L21" s="92" t="s">
        <v>106</v>
      </c>
      <c r="M21" s="93">
        <v>1493</v>
      </c>
      <c r="N21" s="93">
        <v>1749</v>
      </c>
      <c r="O21" s="93">
        <v>1729</v>
      </c>
      <c r="P21" s="93">
        <v>1403</v>
      </c>
      <c r="Q21" s="93">
        <v>1286</v>
      </c>
      <c r="R21" s="93">
        <v>1647</v>
      </c>
      <c r="S21" s="93">
        <v>1467</v>
      </c>
    </row>
    <row r="22" spans="1:19" s="85" customFormat="1" ht="13.5">
      <c r="A22" s="89">
        <v>42322</v>
      </c>
      <c r="B22" s="94" t="s">
        <v>72</v>
      </c>
      <c r="C22" s="91">
        <v>15158</v>
      </c>
      <c r="D22" s="91">
        <v>14840</v>
      </c>
      <c r="E22" s="91">
        <v>14421</v>
      </c>
      <c r="F22" s="91">
        <v>13918</v>
      </c>
      <c r="G22" s="91">
        <v>13340</v>
      </c>
      <c r="H22" s="91">
        <v>12702</v>
      </c>
      <c r="I22" s="91">
        <v>12025</v>
      </c>
      <c r="L22" s="95" t="s">
        <v>45</v>
      </c>
      <c r="M22" s="96">
        <v>1157</v>
      </c>
      <c r="N22" s="96">
        <v>1505</v>
      </c>
      <c r="O22" s="96">
        <v>1922</v>
      </c>
      <c r="P22" s="96">
        <v>2160</v>
      </c>
      <c r="Q22" s="96">
        <v>2095</v>
      </c>
      <c r="R22" s="96">
        <v>1988</v>
      </c>
      <c r="S22" s="96">
        <v>2205</v>
      </c>
    </row>
    <row r="23" spans="1:19" s="85" customFormat="1" ht="13.5">
      <c r="A23" s="89">
        <v>42323</v>
      </c>
      <c r="B23" s="94" t="s">
        <v>73</v>
      </c>
      <c r="C23" s="91">
        <v>15367</v>
      </c>
      <c r="D23" s="91">
        <v>15082</v>
      </c>
      <c r="E23" s="91">
        <v>14677</v>
      </c>
      <c r="F23" s="91">
        <v>14196</v>
      </c>
      <c r="G23" s="91">
        <v>13643</v>
      </c>
      <c r="H23" s="91">
        <v>13048</v>
      </c>
      <c r="I23" s="91">
        <v>12396</v>
      </c>
      <c r="L23" s="92" t="s">
        <v>46</v>
      </c>
      <c r="M23" s="93"/>
      <c r="N23" s="93"/>
      <c r="O23" s="93"/>
      <c r="P23" s="93"/>
      <c r="Q23" s="93"/>
      <c r="R23" s="93"/>
      <c r="S23" s="93"/>
    </row>
    <row r="24" spans="1:19" s="85" customFormat="1" ht="13.5">
      <c r="A24" s="89">
        <v>42383</v>
      </c>
      <c r="B24" s="94" t="s">
        <v>74</v>
      </c>
      <c r="C24" s="91">
        <v>3268</v>
      </c>
      <c r="D24" s="91">
        <v>2837</v>
      </c>
      <c r="E24" s="91">
        <v>2471</v>
      </c>
      <c r="F24" s="91">
        <v>2142</v>
      </c>
      <c r="G24" s="91">
        <v>1854</v>
      </c>
      <c r="H24" s="91">
        <v>1601</v>
      </c>
      <c r="I24" s="91">
        <v>1379</v>
      </c>
      <c r="L24" s="86" t="s">
        <v>44</v>
      </c>
      <c r="M24" s="88">
        <v>14782</v>
      </c>
      <c r="N24" s="88">
        <v>13689</v>
      </c>
      <c r="O24" s="88">
        <v>12667</v>
      </c>
      <c r="P24" s="88">
        <v>11643</v>
      </c>
      <c r="Q24" s="88">
        <v>10686</v>
      </c>
      <c r="R24" s="88">
        <v>9780</v>
      </c>
      <c r="S24" s="88">
        <v>8899</v>
      </c>
    </row>
    <row r="25" spans="1:19" s="85" customFormat="1" ht="13.5">
      <c r="A25" s="89">
        <v>42388</v>
      </c>
      <c r="B25" s="94" t="s">
        <v>75</v>
      </c>
      <c r="C25" s="91">
        <v>5922</v>
      </c>
      <c r="D25" s="91">
        <v>5533</v>
      </c>
      <c r="E25" s="91">
        <v>5164</v>
      </c>
      <c r="F25" s="91">
        <v>4794</v>
      </c>
      <c r="G25" s="91">
        <v>4424</v>
      </c>
      <c r="H25" s="91">
        <v>4063</v>
      </c>
      <c r="I25" s="91">
        <v>3714</v>
      </c>
      <c r="L25" s="92" t="s">
        <v>90</v>
      </c>
      <c r="M25" s="93">
        <v>717</v>
      </c>
      <c r="N25" s="93">
        <v>619</v>
      </c>
      <c r="O25" s="93">
        <v>530</v>
      </c>
      <c r="P25" s="93">
        <v>482</v>
      </c>
      <c r="Q25" s="93">
        <v>439</v>
      </c>
      <c r="R25" s="93">
        <v>391</v>
      </c>
      <c r="S25" s="93">
        <v>351</v>
      </c>
    </row>
    <row r="26" spans="1:19" s="85" customFormat="1" ht="13.5">
      <c r="A26" s="89">
        <v>42389</v>
      </c>
      <c r="B26" s="94" t="s">
        <v>76</v>
      </c>
      <c r="C26" s="91">
        <v>5390</v>
      </c>
      <c r="D26" s="91">
        <v>5200</v>
      </c>
      <c r="E26" s="91">
        <v>4993</v>
      </c>
      <c r="F26" s="91">
        <v>4766</v>
      </c>
      <c r="G26" s="91">
        <v>4525</v>
      </c>
      <c r="H26" s="91">
        <v>4272</v>
      </c>
      <c r="I26" s="91">
        <v>4008</v>
      </c>
      <c r="L26" s="92" t="s">
        <v>91</v>
      </c>
      <c r="M26" s="93">
        <v>830</v>
      </c>
      <c r="N26" s="93">
        <v>706</v>
      </c>
      <c r="O26" s="93">
        <v>611</v>
      </c>
      <c r="P26" s="93">
        <v>523</v>
      </c>
      <c r="Q26" s="93">
        <v>476</v>
      </c>
      <c r="R26" s="93">
        <v>434</v>
      </c>
      <c r="S26" s="93">
        <v>386</v>
      </c>
    </row>
    <row r="27" spans="1:19" s="85" customFormat="1" ht="13.5">
      <c r="A27" s="89">
        <v>42391</v>
      </c>
      <c r="B27" s="94" t="s">
        <v>77</v>
      </c>
      <c r="C27" s="91">
        <v>13697</v>
      </c>
      <c r="D27" s="91">
        <v>13859</v>
      </c>
      <c r="E27" s="91">
        <v>13871</v>
      </c>
      <c r="F27" s="91">
        <v>13786</v>
      </c>
      <c r="G27" s="91">
        <v>13613</v>
      </c>
      <c r="H27" s="91">
        <v>13377</v>
      </c>
      <c r="I27" s="91">
        <v>13069</v>
      </c>
      <c r="L27" s="92" t="s">
        <v>92</v>
      </c>
      <c r="M27" s="93">
        <v>858</v>
      </c>
      <c r="N27" s="93">
        <v>804</v>
      </c>
      <c r="O27" s="93">
        <v>689</v>
      </c>
      <c r="P27" s="93">
        <v>596</v>
      </c>
      <c r="Q27" s="93">
        <v>510</v>
      </c>
      <c r="R27" s="93">
        <v>464</v>
      </c>
      <c r="S27" s="93">
        <v>422</v>
      </c>
    </row>
    <row r="28" spans="1:19" s="85" customFormat="1" ht="13.5">
      <c r="A28" s="97">
        <v>42411</v>
      </c>
      <c r="B28" s="98" t="s">
        <v>78</v>
      </c>
      <c r="C28" s="99">
        <v>25039</v>
      </c>
      <c r="D28" s="99">
        <v>22630</v>
      </c>
      <c r="E28" s="99">
        <v>20470</v>
      </c>
      <c r="F28" s="99">
        <v>18347</v>
      </c>
      <c r="G28" s="99">
        <v>16339</v>
      </c>
      <c r="H28" s="99">
        <v>14499</v>
      </c>
      <c r="I28" s="99">
        <v>12804</v>
      </c>
      <c r="L28" s="92" t="s">
        <v>93</v>
      </c>
      <c r="M28" s="93">
        <v>767</v>
      </c>
      <c r="N28" s="93">
        <v>637</v>
      </c>
      <c r="O28" s="93">
        <v>631</v>
      </c>
      <c r="P28" s="93">
        <v>538</v>
      </c>
      <c r="Q28" s="93">
        <v>464</v>
      </c>
      <c r="R28" s="93">
        <v>397</v>
      </c>
      <c r="S28" s="93">
        <v>361</v>
      </c>
    </row>
    <row r="29" spans="12:19" s="85" customFormat="1" ht="13.5">
      <c r="L29" s="92" t="s">
        <v>94</v>
      </c>
      <c r="M29" s="93">
        <v>459</v>
      </c>
      <c r="N29" s="93">
        <v>423</v>
      </c>
      <c r="O29" s="93">
        <v>404</v>
      </c>
      <c r="P29" s="93">
        <v>400</v>
      </c>
      <c r="Q29" s="93">
        <v>340</v>
      </c>
      <c r="R29" s="93">
        <v>293</v>
      </c>
      <c r="S29" s="93">
        <v>252</v>
      </c>
    </row>
    <row r="30" spans="12:19" s="85" customFormat="1" ht="13.5">
      <c r="L30" s="92" t="s">
        <v>95</v>
      </c>
      <c r="M30" s="93">
        <v>724</v>
      </c>
      <c r="N30" s="93">
        <v>548</v>
      </c>
      <c r="O30" s="93">
        <v>482</v>
      </c>
      <c r="P30" s="93">
        <v>460</v>
      </c>
      <c r="Q30" s="93">
        <v>453</v>
      </c>
      <c r="R30" s="93">
        <v>388</v>
      </c>
      <c r="S30" s="93">
        <v>336</v>
      </c>
    </row>
    <row r="31" spans="12:19" s="85" customFormat="1" ht="13.5">
      <c r="L31" s="92" t="s">
        <v>96</v>
      </c>
      <c r="M31" s="93">
        <v>762</v>
      </c>
      <c r="N31" s="93">
        <v>740</v>
      </c>
      <c r="O31" s="93">
        <v>557</v>
      </c>
      <c r="P31" s="93">
        <v>491</v>
      </c>
      <c r="Q31" s="93">
        <v>468</v>
      </c>
      <c r="R31" s="93">
        <v>461</v>
      </c>
      <c r="S31" s="93">
        <v>395</v>
      </c>
    </row>
    <row r="32" spans="1:19" s="85" customFormat="1" ht="13.5">
      <c r="A32" s="162" t="s">
        <v>53</v>
      </c>
      <c r="B32" s="163"/>
      <c r="C32" s="163" t="s">
        <v>55</v>
      </c>
      <c r="D32" s="163"/>
      <c r="E32" s="163"/>
      <c r="F32" s="163"/>
      <c r="G32" s="163"/>
      <c r="H32" s="163"/>
      <c r="I32" s="164"/>
      <c r="L32" s="92" t="s">
        <v>97</v>
      </c>
      <c r="M32" s="93">
        <v>732</v>
      </c>
      <c r="N32" s="93">
        <v>740</v>
      </c>
      <c r="O32" s="93">
        <v>723</v>
      </c>
      <c r="P32" s="93">
        <v>544</v>
      </c>
      <c r="Q32" s="93">
        <v>479</v>
      </c>
      <c r="R32" s="93">
        <v>457</v>
      </c>
      <c r="S32" s="93">
        <v>451</v>
      </c>
    </row>
    <row r="33" spans="1:19" s="85" customFormat="1" ht="13.5">
      <c r="A33" s="162"/>
      <c r="B33" s="163"/>
      <c r="C33" s="77" t="s">
        <v>83</v>
      </c>
      <c r="D33" s="77" t="s">
        <v>84</v>
      </c>
      <c r="E33" s="77" t="s">
        <v>85</v>
      </c>
      <c r="F33" s="77" t="s">
        <v>86</v>
      </c>
      <c r="G33" s="77" t="s">
        <v>87</v>
      </c>
      <c r="H33" s="77" t="s">
        <v>88</v>
      </c>
      <c r="I33" s="78" t="s">
        <v>89</v>
      </c>
      <c r="L33" s="92" t="s">
        <v>98</v>
      </c>
      <c r="M33" s="93">
        <v>816</v>
      </c>
      <c r="N33" s="93">
        <v>718</v>
      </c>
      <c r="O33" s="93">
        <v>727</v>
      </c>
      <c r="P33" s="93">
        <v>710</v>
      </c>
      <c r="Q33" s="93">
        <v>535</v>
      </c>
      <c r="R33" s="93">
        <v>471</v>
      </c>
      <c r="S33" s="93">
        <v>450</v>
      </c>
    </row>
    <row r="34" spans="1:19" s="85" customFormat="1" ht="13.5">
      <c r="A34" s="89">
        <v>42000</v>
      </c>
      <c r="B34" s="90" t="s">
        <v>56</v>
      </c>
      <c r="C34" s="100">
        <v>100</v>
      </c>
      <c r="D34" s="100">
        <v>96.8</v>
      </c>
      <c r="E34" s="100">
        <v>93.3</v>
      </c>
      <c r="F34" s="100">
        <v>89.2</v>
      </c>
      <c r="G34" s="100">
        <v>84.8</v>
      </c>
      <c r="H34" s="100">
        <v>80.3</v>
      </c>
      <c r="I34" s="100">
        <v>75.6</v>
      </c>
      <c r="L34" s="92" t="s">
        <v>99</v>
      </c>
      <c r="M34" s="93">
        <v>1056</v>
      </c>
      <c r="N34" s="93">
        <v>798</v>
      </c>
      <c r="O34" s="93">
        <v>703</v>
      </c>
      <c r="P34" s="93">
        <v>712</v>
      </c>
      <c r="Q34" s="93">
        <v>696</v>
      </c>
      <c r="R34" s="93">
        <v>524</v>
      </c>
      <c r="S34" s="93">
        <v>462</v>
      </c>
    </row>
    <row r="35" spans="1:19" s="85" customFormat="1" ht="13.5">
      <c r="A35" s="89">
        <v>42201</v>
      </c>
      <c r="B35" s="94" t="s">
        <v>57</v>
      </c>
      <c r="C35" s="100">
        <v>100</v>
      </c>
      <c r="D35" s="100">
        <v>96.3</v>
      </c>
      <c r="E35" s="100">
        <v>92.3</v>
      </c>
      <c r="F35" s="100">
        <v>87.9</v>
      </c>
      <c r="G35" s="100">
        <v>82.9</v>
      </c>
      <c r="H35" s="100">
        <v>77.8</v>
      </c>
      <c r="I35" s="100">
        <v>72.4</v>
      </c>
      <c r="L35" s="92" t="s">
        <v>100</v>
      </c>
      <c r="M35" s="93">
        <v>1146</v>
      </c>
      <c r="N35" s="93">
        <v>1036</v>
      </c>
      <c r="O35" s="93">
        <v>784</v>
      </c>
      <c r="P35" s="93">
        <v>692</v>
      </c>
      <c r="Q35" s="93">
        <v>702</v>
      </c>
      <c r="R35" s="93">
        <v>686</v>
      </c>
      <c r="S35" s="93">
        <v>517</v>
      </c>
    </row>
    <row r="36" spans="1:19" s="85" customFormat="1" ht="13.5">
      <c r="A36" s="89">
        <v>42202</v>
      </c>
      <c r="B36" s="94" t="s">
        <v>58</v>
      </c>
      <c r="C36" s="100">
        <v>100</v>
      </c>
      <c r="D36" s="100">
        <v>97.5</v>
      </c>
      <c r="E36" s="100">
        <v>94.5</v>
      </c>
      <c r="F36" s="100">
        <v>90.9</v>
      </c>
      <c r="G36" s="100">
        <v>86.9</v>
      </c>
      <c r="H36" s="100">
        <v>82.6</v>
      </c>
      <c r="I36" s="100">
        <v>78.1</v>
      </c>
      <c r="L36" s="92" t="s">
        <v>101</v>
      </c>
      <c r="M36" s="93">
        <v>1268</v>
      </c>
      <c r="N36" s="93">
        <v>1088</v>
      </c>
      <c r="O36" s="93">
        <v>989</v>
      </c>
      <c r="P36" s="93">
        <v>749</v>
      </c>
      <c r="Q36" s="93">
        <v>661</v>
      </c>
      <c r="R36" s="93">
        <v>671</v>
      </c>
      <c r="S36" s="93">
        <v>656</v>
      </c>
    </row>
    <row r="37" spans="1:19" s="85" customFormat="1" ht="13.5">
      <c r="A37" s="89">
        <v>42203</v>
      </c>
      <c r="B37" s="94" t="s">
        <v>59</v>
      </c>
      <c r="C37" s="100">
        <v>100</v>
      </c>
      <c r="D37" s="100">
        <v>96.3</v>
      </c>
      <c r="E37" s="100">
        <v>92</v>
      </c>
      <c r="F37" s="100">
        <v>87.1</v>
      </c>
      <c r="G37" s="100">
        <v>82</v>
      </c>
      <c r="H37" s="100">
        <v>76.8</v>
      </c>
      <c r="I37" s="100">
        <v>71.5</v>
      </c>
      <c r="L37" s="92" t="s">
        <v>102</v>
      </c>
      <c r="M37" s="93">
        <v>894</v>
      </c>
      <c r="N37" s="93">
        <v>1224</v>
      </c>
      <c r="O37" s="93">
        <v>1051</v>
      </c>
      <c r="P37" s="93">
        <v>956</v>
      </c>
      <c r="Q37" s="93">
        <v>728</v>
      </c>
      <c r="R37" s="93">
        <v>646</v>
      </c>
      <c r="S37" s="93">
        <v>658</v>
      </c>
    </row>
    <row r="38" spans="1:19" s="85" customFormat="1" ht="13.5">
      <c r="A38" s="89">
        <v>42204</v>
      </c>
      <c r="B38" s="94" t="s">
        <v>60</v>
      </c>
      <c r="C38" s="100">
        <v>100</v>
      </c>
      <c r="D38" s="100">
        <v>99</v>
      </c>
      <c r="E38" s="100">
        <v>97.3</v>
      </c>
      <c r="F38" s="100">
        <v>94.9</v>
      </c>
      <c r="G38" s="100">
        <v>91.9</v>
      </c>
      <c r="H38" s="100">
        <v>88.5</v>
      </c>
      <c r="I38" s="100">
        <v>84.7</v>
      </c>
      <c r="L38" s="92" t="s">
        <v>103</v>
      </c>
      <c r="M38" s="93">
        <v>959</v>
      </c>
      <c r="N38" s="93">
        <v>847</v>
      </c>
      <c r="O38" s="93">
        <v>1160</v>
      </c>
      <c r="P38" s="93">
        <v>999</v>
      </c>
      <c r="Q38" s="93">
        <v>910</v>
      </c>
      <c r="R38" s="93">
        <v>698</v>
      </c>
      <c r="S38" s="93">
        <v>623</v>
      </c>
    </row>
    <row r="39" spans="1:19" s="85" customFormat="1" ht="13.5">
      <c r="A39" s="89">
        <v>42205</v>
      </c>
      <c r="B39" s="94" t="s">
        <v>61</v>
      </c>
      <c r="C39" s="100">
        <v>100</v>
      </c>
      <c r="D39" s="100">
        <v>102.6</v>
      </c>
      <c r="E39" s="100">
        <v>103.9</v>
      </c>
      <c r="F39" s="100">
        <v>104.4</v>
      </c>
      <c r="G39" s="100">
        <v>104.1</v>
      </c>
      <c r="H39" s="100">
        <v>103.2</v>
      </c>
      <c r="I39" s="100">
        <v>101.8</v>
      </c>
      <c r="L39" s="92" t="s">
        <v>104</v>
      </c>
      <c r="M39" s="93">
        <v>1086</v>
      </c>
      <c r="N39" s="93">
        <v>847</v>
      </c>
      <c r="O39" s="93">
        <v>755</v>
      </c>
      <c r="P39" s="93">
        <v>1044</v>
      </c>
      <c r="Q39" s="93">
        <v>902</v>
      </c>
      <c r="R39" s="93">
        <v>826</v>
      </c>
      <c r="S39" s="93">
        <v>635</v>
      </c>
    </row>
    <row r="40" spans="1:19" s="85" customFormat="1" ht="13.5">
      <c r="A40" s="89">
        <v>42207</v>
      </c>
      <c r="B40" s="94" t="s">
        <v>62</v>
      </c>
      <c r="C40" s="100">
        <v>100</v>
      </c>
      <c r="D40" s="100">
        <v>91.6</v>
      </c>
      <c r="E40" s="100">
        <v>83.9</v>
      </c>
      <c r="F40" s="100">
        <v>76.3</v>
      </c>
      <c r="G40" s="100">
        <v>69.1</v>
      </c>
      <c r="H40" s="100">
        <v>62.4</v>
      </c>
      <c r="I40" s="100">
        <v>56</v>
      </c>
      <c r="L40" s="92" t="s">
        <v>105</v>
      </c>
      <c r="M40" s="93">
        <v>901</v>
      </c>
      <c r="N40" s="93">
        <v>888</v>
      </c>
      <c r="O40" s="93">
        <v>703</v>
      </c>
      <c r="P40" s="93">
        <v>631</v>
      </c>
      <c r="Q40" s="93">
        <v>885</v>
      </c>
      <c r="R40" s="93">
        <v>769</v>
      </c>
      <c r="S40" s="93">
        <v>708</v>
      </c>
    </row>
    <row r="41" spans="1:19" s="85" customFormat="1" ht="13.5">
      <c r="A41" s="89">
        <v>42208</v>
      </c>
      <c r="B41" s="94" t="s">
        <v>63</v>
      </c>
      <c r="C41" s="100">
        <v>100</v>
      </c>
      <c r="D41" s="100">
        <v>94.5</v>
      </c>
      <c r="E41" s="100">
        <v>89</v>
      </c>
      <c r="F41" s="100">
        <v>83.4</v>
      </c>
      <c r="G41" s="100">
        <v>78</v>
      </c>
      <c r="H41" s="100">
        <v>72.7</v>
      </c>
      <c r="I41" s="100">
        <v>67.3</v>
      </c>
      <c r="L41" s="92" t="s">
        <v>106</v>
      </c>
      <c r="M41" s="93">
        <v>511</v>
      </c>
      <c r="N41" s="93">
        <v>647</v>
      </c>
      <c r="O41" s="93">
        <v>656</v>
      </c>
      <c r="P41" s="93">
        <v>526</v>
      </c>
      <c r="Q41" s="93">
        <v>477</v>
      </c>
      <c r="R41" s="93">
        <v>682</v>
      </c>
      <c r="S41" s="93">
        <v>597</v>
      </c>
    </row>
    <row r="42" spans="1:19" s="85" customFormat="1" ht="13.5">
      <c r="A42" s="89">
        <v>42209</v>
      </c>
      <c r="B42" s="94" t="s">
        <v>64</v>
      </c>
      <c r="C42" s="100">
        <v>100</v>
      </c>
      <c r="D42" s="100">
        <v>92.8</v>
      </c>
      <c r="E42" s="100">
        <v>86.1</v>
      </c>
      <c r="F42" s="100">
        <v>78.9</v>
      </c>
      <c r="G42" s="100">
        <v>72</v>
      </c>
      <c r="H42" s="100">
        <v>65.5</v>
      </c>
      <c r="I42" s="100">
        <v>59.1</v>
      </c>
      <c r="L42" s="95" t="s">
        <v>45</v>
      </c>
      <c r="M42" s="96">
        <v>296</v>
      </c>
      <c r="N42" s="96">
        <v>379</v>
      </c>
      <c r="O42" s="96">
        <v>513</v>
      </c>
      <c r="P42" s="96">
        <v>590</v>
      </c>
      <c r="Q42" s="96">
        <v>560</v>
      </c>
      <c r="R42" s="96">
        <v>521</v>
      </c>
      <c r="S42" s="96">
        <v>638</v>
      </c>
    </row>
    <row r="43" spans="1:19" s="85" customFormat="1" ht="13.5">
      <c r="A43" s="89">
        <v>42210</v>
      </c>
      <c r="B43" s="94" t="s">
        <v>35</v>
      </c>
      <c r="C43" s="100">
        <v>100</v>
      </c>
      <c r="D43" s="100">
        <v>93.2</v>
      </c>
      <c r="E43" s="100">
        <v>86.6</v>
      </c>
      <c r="F43" s="100">
        <v>79.8</v>
      </c>
      <c r="G43" s="100">
        <v>73.4</v>
      </c>
      <c r="H43" s="100">
        <v>67.3</v>
      </c>
      <c r="I43" s="100">
        <v>61.5</v>
      </c>
      <c r="L43" s="92" t="s">
        <v>47</v>
      </c>
      <c r="M43" s="93"/>
      <c r="N43" s="93"/>
      <c r="O43" s="93"/>
      <c r="P43" s="93"/>
      <c r="Q43" s="93"/>
      <c r="R43" s="93"/>
      <c r="S43" s="93"/>
    </row>
    <row r="44" spans="1:19" s="85" customFormat="1" ht="13.5">
      <c r="A44" s="89">
        <v>42211</v>
      </c>
      <c r="B44" s="94" t="s">
        <v>65</v>
      </c>
      <c r="C44" s="100">
        <v>100</v>
      </c>
      <c r="D44" s="100">
        <v>91.9</v>
      </c>
      <c r="E44" s="100">
        <v>84.1</v>
      </c>
      <c r="F44" s="100">
        <v>76.5</v>
      </c>
      <c r="G44" s="100">
        <v>69.1</v>
      </c>
      <c r="H44" s="100">
        <v>62.4</v>
      </c>
      <c r="I44" s="100">
        <v>56</v>
      </c>
      <c r="L44" s="86" t="s">
        <v>44</v>
      </c>
      <c r="M44" s="88">
        <v>16632</v>
      </c>
      <c r="N44" s="88">
        <v>15579</v>
      </c>
      <c r="O44" s="88">
        <v>14533</v>
      </c>
      <c r="P44" s="88">
        <v>13436</v>
      </c>
      <c r="Q44" s="88">
        <v>12373</v>
      </c>
      <c r="R44" s="88">
        <v>11369</v>
      </c>
      <c r="S44" s="88">
        <v>10408</v>
      </c>
    </row>
    <row r="45" spans="1:19" s="85" customFormat="1" ht="13.5">
      <c r="A45" s="89">
        <v>42212</v>
      </c>
      <c r="B45" s="94" t="s">
        <v>66</v>
      </c>
      <c r="C45" s="100">
        <v>100</v>
      </c>
      <c r="D45" s="100">
        <v>94.7</v>
      </c>
      <c r="E45" s="100">
        <v>89.3</v>
      </c>
      <c r="F45" s="100">
        <v>83.6</v>
      </c>
      <c r="G45" s="100">
        <v>78.1</v>
      </c>
      <c r="H45" s="100">
        <v>72.7</v>
      </c>
      <c r="I45" s="100">
        <v>67.3</v>
      </c>
      <c r="L45" s="92" t="s">
        <v>90</v>
      </c>
      <c r="M45" s="93">
        <v>723</v>
      </c>
      <c r="N45" s="93">
        <v>586</v>
      </c>
      <c r="O45" s="93">
        <v>502</v>
      </c>
      <c r="P45" s="93">
        <v>457</v>
      </c>
      <c r="Q45" s="93">
        <v>416</v>
      </c>
      <c r="R45" s="93">
        <v>370</v>
      </c>
      <c r="S45" s="93">
        <v>332</v>
      </c>
    </row>
    <row r="46" spans="1:19" s="85" customFormat="1" ht="13.5">
      <c r="A46" s="89">
        <v>42213</v>
      </c>
      <c r="B46" s="94" t="s">
        <v>67</v>
      </c>
      <c r="C46" s="100">
        <v>100</v>
      </c>
      <c r="D46" s="100">
        <v>95.1</v>
      </c>
      <c r="E46" s="100">
        <v>90.1</v>
      </c>
      <c r="F46" s="100">
        <v>84.7</v>
      </c>
      <c r="G46" s="100">
        <v>79.4</v>
      </c>
      <c r="H46" s="100">
        <v>74.3</v>
      </c>
      <c r="I46" s="100">
        <v>69.2</v>
      </c>
      <c r="L46" s="92" t="s">
        <v>91</v>
      </c>
      <c r="M46" s="93">
        <v>781</v>
      </c>
      <c r="N46" s="93">
        <v>710</v>
      </c>
      <c r="O46" s="93">
        <v>578</v>
      </c>
      <c r="P46" s="93">
        <v>495</v>
      </c>
      <c r="Q46" s="93">
        <v>450</v>
      </c>
      <c r="R46" s="93">
        <v>410</v>
      </c>
      <c r="S46" s="93">
        <v>365</v>
      </c>
    </row>
    <row r="47" spans="1:19" s="85" customFormat="1" ht="13.5">
      <c r="A47" s="89">
        <v>42214</v>
      </c>
      <c r="B47" s="94" t="s">
        <v>68</v>
      </c>
      <c r="C47" s="100">
        <v>100</v>
      </c>
      <c r="D47" s="100">
        <v>94.2</v>
      </c>
      <c r="E47" s="100">
        <v>88.4</v>
      </c>
      <c r="F47" s="100">
        <v>82.3</v>
      </c>
      <c r="G47" s="100">
        <v>76.3</v>
      </c>
      <c r="H47" s="100">
        <v>70.3</v>
      </c>
      <c r="I47" s="100">
        <v>64.6</v>
      </c>
      <c r="L47" s="92" t="s">
        <v>92</v>
      </c>
      <c r="M47" s="93">
        <v>864</v>
      </c>
      <c r="N47" s="93">
        <v>739</v>
      </c>
      <c r="O47" s="93">
        <v>679</v>
      </c>
      <c r="P47" s="93">
        <v>552</v>
      </c>
      <c r="Q47" s="93">
        <v>472</v>
      </c>
      <c r="R47" s="93">
        <v>430</v>
      </c>
      <c r="S47" s="93">
        <v>391</v>
      </c>
    </row>
    <row r="48" spans="1:19" s="85" customFormat="1" ht="13.5">
      <c r="A48" s="89">
        <v>42307</v>
      </c>
      <c r="B48" s="94" t="s">
        <v>69</v>
      </c>
      <c r="C48" s="100">
        <v>100</v>
      </c>
      <c r="D48" s="100">
        <v>103.6</v>
      </c>
      <c r="E48" s="100">
        <v>105.3</v>
      </c>
      <c r="F48" s="100">
        <v>106.3</v>
      </c>
      <c r="G48" s="100">
        <v>106.3</v>
      </c>
      <c r="H48" s="100">
        <v>105.7</v>
      </c>
      <c r="I48" s="100">
        <v>104.5</v>
      </c>
      <c r="L48" s="92" t="s">
        <v>93</v>
      </c>
      <c r="M48" s="93">
        <v>767</v>
      </c>
      <c r="N48" s="93">
        <v>660</v>
      </c>
      <c r="O48" s="93">
        <v>593</v>
      </c>
      <c r="P48" s="93">
        <v>542</v>
      </c>
      <c r="Q48" s="93">
        <v>440</v>
      </c>
      <c r="R48" s="93">
        <v>376</v>
      </c>
      <c r="S48" s="93">
        <v>343</v>
      </c>
    </row>
    <row r="49" spans="1:19" s="85" customFormat="1" ht="13.5">
      <c r="A49" s="89">
        <v>42308</v>
      </c>
      <c r="B49" s="94" t="s">
        <v>70</v>
      </c>
      <c r="C49" s="100">
        <v>100</v>
      </c>
      <c r="D49" s="100">
        <v>102.2</v>
      </c>
      <c r="E49" s="100">
        <v>103.1</v>
      </c>
      <c r="F49" s="100">
        <v>103.1</v>
      </c>
      <c r="G49" s="100">
        <v>102.3</v>
      </c>
      <c r="H49" s="100">
        <v>100.5</v>
      </c>
      <c r="I49" s="100">
        <v>98</v>
      </c>
      <c r="L49" s="92" t="s">
        <v>94</v>
      </c>
      <c r="M49" s="93">
        <v>444</v>
      </c>
      <c r="N49" s="93">
        <v>434</v>
      </c>
      <c r="O49" s="93">
        <v>428</v>
      </c>
      <c r="P49" s="93">
        <v>383</v>
      </c>
      <c r="Q49" s="93">
        <v>350</v>
      </c>
      <c r="R49" s="93">
        <v>284</v>
      </c>
      <c r="S49" s="93">
        <v>244</v>
      </c>
    </row>
    <row r="50" spans="1:19" s="85" customFormat="1" ht="13.5">
      <c r="A50" s="89">
        <v>42321</v>
      </c>
      <c r="B50" s="94" t="s">
        <v>71</v>
      </c>
      <c r="C50" s="100">
        <v>100</v>
      </c>
      <c r="D50" s="100">
        <v>95.9</v>
      </c>
      <c r="E50" s="100">
        <v>91.7</v>
      </c>
      <c r="F50" s="100">
        <v>87.3</v>
      </c>
      <c r="G50" s="100">
        <v>82.6</v>
      </c>
      <c r="H50" s="100">
        <v>77.9</v>
      </c>
      <c r="I50" s="100">
        <v>73.1</v>
      </c>
      <c r="L50" s="92" t="s">
        <v>95</v>
      </c>
      <c r="M50" s="93">
        <v>676</v>
      </c>
      <c r="N50" s="93">
        <v>547</v>
      </c>
      <c r="O50" s="93">
        <v>496</v>
      </c>
      <c r="P50" s="93">
        <v>487</v>
      </c>
      <c r="Q50" s="93">
        <v>439</v>
      </c>
      <c r="R50" s="93">
        <v>402</v>
      </c>
      <c r="S50" s="93">
        <v>330</v>
      </c>
    </row>
    <row r="51" spans="1:19" s="85" customFormat="1" ht="13.5">
      <c r="A51" s="89">
        <v>42322</v>
      </c>
      <c r="B51" s="94" t="s">
        <v>72</v>
      </c>
      <c r="C51" s="100">
        <v>100</v>
      </c>
      <c r="D51" s="100">
        <v>97.9</v>
      </c>
      <c r="E51" s="100">
        <v>95.1</v>
      </c>
      <c r="F51" s="100">
        <v>91.8</v>
      </c>
      <c r="G51" s="100">
        <v>88</v>
      </c>
      <c r="H51" s="100">
        <v>83.8</v>
      </c>
      <c r="I51" s="100">
        <v>79.3</v>
      </c>
      <c r="L51" s="92" t="s">
        <v>96</v>
      </c>
      <c r="M51" s="93">
        <v>761</v>
      </c>
      <c r="N51" s="93">
        <v>710</v>
      </c>
      <c r="O51" s="93">
        <v>566</v>
      </c>
      <c r="P51" s="93">
        <v>514</v>
      </c>
      <c r="Q51" s="93">
        <v>504</v>
      </c>
      <c r="R51" s="93">
        <v>455</v>
      </c>
      <c r="S51" s="93">
        <v>417</v>
      </c>
    </row>
    <row r="52" spans="1:19" s="85" customFormat="1" ht="13.5">
      <c r="A52" s="89">
        <v>42323</v>
      </c>
      <c r="B52" s="94" t="s">
        <v>73</v>
      </c>
      <c r="C52" s="100">
        <v>100</v>
      </c>
      <c r="D52" s="100">
        <v>98.1</v>
      </c>
      <c r="E52" s="100">
        <v>95.5</v>
      </c>
      <c r="F52" s="100">
        <v>92.4</v>
      </c>
      <c r="G52" s="100">
        <v>88.8</v>
      </c>
      <c r="H52" s="100">
        <v>84.9</v>
      </c>
      <c r="I52" s="100">
        <v>80.7</v>
      </c>
      <c r="L52" s="92" t="s">
        <v>97</v>
      </c>
      <c r="M52" s="93">
        <v>731</v>
      </c>
      <c r="N52" s="93">
        <v>753</v>
      </c>
      <c r="O52" s="93">
        <v>704</v>
      </c>
      <c r="P52" s="93">
        <v>562</v>
      </c>
      <c r="Q52" s="93">
        <v>510</v>
      </c>
      <c r="R52" s="93">
        <v>499</v>
      </c>
      <c r="S52" s="93">
        <v>451</v>
      </c>
    </row>
    <row r="53" spans="1:19" s="85" customFormat="1" ht="13.5">
      <c r="A53" s="89">
        <v>42383</v>
      </c>
      <c r="B53" s="94" t="s">
        <v>74</v>
      </c>
      <c r="C53" s="100">
        <v>100</v>
      </c>
      <c r="D53" s="100">
        <v>86.8</v>
      </c>
      <c r="E53" s="100">
        <v>75.6</v>
      </c>
      <c r="F53" s="100">
        <v>65.5</v>
      </c>
      <c r="G53" s="100">
        <v>56.7</v>
      </c>
      <c r="H53" s="100">
        <v>49</v>
      </c>
      <c r="I53" s="100">
        <v>42.2</v>
      </c>
      <c r="L53" s="92" t="s">
        <v>98</v>
      </c>
      <c r="M53" s="93">
        <v>844</v>
      </c>
      <c r="N53" s="93">
        <v>713</v>
      </c>
      <c r="O53" s="93">
        <v>737</v>
      </c>
      <c r="P53" s="93">
        <v>689</v>
      </c>
      <c r="Q53" s="93">
        <v>550</v>
      </c>
      <c r="R53" s="93">
        <v>500</v>
      </c>
      <c r="S53" s="93">
        <v>489</v>
      </c>
    </row>
    <row r="54" spans="1:19" s="85" customFormat="1" ht="13.5">
      <c r="A54" s="89">
        <v>42388</v>
      </c>
      <c r="B54" s="94" t="s">
        <v>75</v>
      </c>
      <c r="C54" s="100">
        <v>100</v>
      </c>
      <c r="D54" s="100">
        <v>93.4</v>
      </c>
      <c r="E54" s="100">
        <v>87.2</v>
      </c>
      <c r="F54" s="100">
        <v>81</v>
      </c>
      <c r="G54" s="100">
        <v>74.7</v>
      </c>
      <c r="H54" s="100">
        <v>68.6</v>
      </c>
      <c r="I54" s="100">
        <v>62.7</v>
      </c>
      <c r="L54" s="92" t="s">
        <v>99</v>
      </c>
      <c r="M54" s="93">
        <v>968</v>
      </c>
      <c r="N54" s="93">
        <v>830</v>
      </c>
      <c r="O54" s="93">
        <v>702</v>
      </c>
      <c r="P54" s="93">
        <v>726</v>
      </c>
      <c r="Q54" s="93">
        <v>679</v>
      </c>
      <c r="R54" s="93">
        <v>542</v>
      </c>
      <c r="S54" s="93">
        <v>492</v>
      </c>
    </row>
    <row r="55" spans="1:19" s="85" customFormat="1" ht="13.5">
      <c r="A55" s="89">
        <v>42389</v>
      </c>
      <c r="B55" s="94" t="s">
        <v>76</v>
      </c>
      <c r="C55" s="100">
        <v>100</v>
      </c>
      <c r="D55" s="100">
        <v>96.5</v>
      </c>
      <c r="E55" s="100">
        <v>92.6</v>
      </c>
      <c r="F55" s="100">
        <v>88.4</v>
      </c>
      <c r="G55" s="100">
        <v>83.9</v>
      </c>
      <c r="H55" s="100">
        <v>79.3</v>
      </c>
      <c r="I55" s="100">
        <v>74.4</v>
      </c>
      <c r="L55" s="92" t="s">
        <v>100</v>
      </c>
      <c r="M55" s="93">
        <v>1155</v>
      </c>
      <c r="N55" s="93">
        <v>957</v>
      </c>
      <c r="O55" s="93">
        <v>821</v>
      </c>
      <c r="P55" s="93">
        <v>695</v>
      </c>
      <c r="Q55" s="93">
        <v>718</v>
      </c>
      <c r="R55" s="93">
        <v>672</v>
      </c>
      <c r="S55" s="93">
        <v>536</v>
      </c>
    </row>
    <row r="56" spans="1:19" s="85" customFormat="1" ht="13.5">
      <c r="A56" s="89">
        <v>42391</v>
      </c>
      <c r="B56" s="94" t="s">
        <v>77</v>
      </c>
      <c r="C56" s="100">
        <v>100</v>
      </c>
      <c r="D56" s="100">
        <v>101.2</v>
      </c>
      <c r="E56" s="100">
        <v>101.3</v>
      </c>
      <c r="F56" s="100">
        <v>100.7</v>
      </c>
      <c r="G56" s="100">
        <v>99.4</v>
      </c>
      <c r="H56" s="100">
        <v>97.7</v>
      </c>
      <c r="I56" s="100">
        <v>95.4</v>
      </c>
      <c r="L56" s="92" t="s">
        <v>101</v>
      </c>
      <c r="M56" s="93">
        <v>1261</v>
      </c>
      <c r="N56" s="93">
        <v>1131</v>
      </c>
      <c r="O56" s="93">
        <v>939</v>
      </c>
      <c r="P56" s="93">
        <v>806</v>
      </c>
      <c r="Q56" s="93">
        <v>682</v>
      </c>
      <c r="R56" s="93">
        <v>705</v>
      </c>
      <c r="S56" s="93">
        <v>659</v>
      </c>
    </row>
    <row r="57" spans="1:19" s="85" customFormat="1" ht="13.5">
      <c r="A57" s="97">
        <v>42411</v>
      </c>
      <c r="B57" s="98" t="s">
        <v>78</v>
      </c>
      <c r="C57" s="101">
        <v>100</v>
      </c>
      <c r="D57" s="101">
        <v>90.4</v>
      </c>
      <c r="E57" s="101">
        <v>81.8</v>
      </c>
      <c r="F57" s="101">
        <v>73.3</v>
      </c>
      <c r="G57" s="101">
        <v>65.3</v>
      </c>
      <c r="H57" s="101">
        <v>57.9</v>
      </c>
      <c r="I57" s="101">
        <v>51.1</v>
      </c>
      <c r="L57" s="92" t="s">
        <v>102</v>
      </c>
      <c r="M57" s="93">
        <v>1073</v>
      </c>
      <c r="N57" s="93">
        <v>1254</v>
      </c>
      <c r="O57" s="93">
        <v>1123</v>
      </c>
      <c r="P57" s="93">
        <v>934</v>
      </c>
      <c r="Q57" s="93">
        <v>803</v>
      </c>
      <c r="R57" s="93">
        <v>683</v>
      </c>
      <c r="S57" s="93">
        <v>706</v>
      </c>
    </row>
    <row r="58" spans="12:19" s="85" customFormat="1" ht="15.75" customHeight="1">
      <c r="L58" s="92" t="s">
        <v>103</v>
      </c>
      <c r="M58" s="93">
        <v>1138</v>
      </c>
      <c r="N58" s="93">
        <v>1034</v>
      </c>
      <c r="O58" s="93">
        <v>1213</v>
      </c>
      <c r="P58" s="93">
        <v>1088</v>
      </c>
      <c r="Q58" s="93">
        <v>906</v>
      </c>
      <c r="R58" s="93">
        <v>779</v>
      </c>
      <c r="S58" s="93">
        <v>662</v>
      </c>
    </row>
    <row r="59" spans="1:19" s="85" customFormat="1" ht="15.75" customHeight="1">
      <c r="A59" s="166" t="s">
        <v>80</v>
      </c>
      <c r="B59" s="166"/>
      <c r="C59" s="166"/>
      <c r="D59" s="166"/>
      <c r="E59" s="166"/>
      <c r="F59" s="166"/>
      <c r="G59" s="166"/>
      <c r="H59" s="166"/>
      <c r="I59" s="166"/>
      <c r="J59" s="166"/>
      <c r="L59" s="92" t="s">
        <v>104</v>
      </c>
      <c r="M59" s="93">
        <v>1325</v>
      </c>
      <c r="N59" s="93">
        <v>1068</v>
      </c>
      <c r="O59" s="93">
        <v>976</v>
      </c>
      <c r="P59" s="93">
        <v>1150</v>
      </c>
      <c r="Q59" s="93">
        <v>1032</v>
      </c>
      <c r="R59" s="93">
        <v>861</v>
      </c>
      <c r="S59" s="93">
        <v>741</v>
      </c>
    </row>
    <row r="60" spans="1:19" s="85" customFormat="1" ht="15.75" customHeight="1">
      <c r="A60" s="166"/>
      <c r="B60" s="166"/>
      <c r="C60" s="166"/>
      <c r="D60" s="166"/>
      <c r="E60" s="166"/>
      <c r="F60" s="166"/>
      <c r="G60" s="166"/>
      <c r="H60" s="166"/>
      <c r="I60" s="166"/>
      <c r="J60" s="166"/>
      <c r="L60" s="92" t="s">
        <v>105</v>
      </c>
      <c r="M60" s="93">
        <v>1278</v>
      </c>
      <c r="N60" s="93">
        <v>1226</v>
      </c>
      <c r="O60" s="93">
        <v>994</v>
      </c>
      <c r="P60" s="93">
        <v>912</v>
      </c>
      <c r="Q60" s="93">
        <v>1079</v>
      </c>
      <c r="R60" s="93">
        <v>970</v>
      </c>
      <c r="S60" s="93">
        <v>811</v>
      </c>
    </row>
    <row r="61" spans="1:19" s="85" customFormat="1" ht="15.75" customHeight="1">
      <c r="A61" s="166"/>
      <c r="B61" s="166"/>
      <c r="C61" s="166"/>
      <c r="D61" s="166"/>
      <c r="E61" s="166"/>
      <c r="F61" s="166"/>
      <c r="G61" s="166"/>
      <c r="H61" s="166"/>
      <c r="I61" s="166"/>
      <c r="J61" s="166"/>
      <c r="L61" s="92" t="s">
        <v>106</v>
      </c>
      <c r="M61" s="93">
        <v>982</v>
      </c>
      <c r="N61" s="93">
        <v>1102</v>
      </c>
      <c r="O61" s="93">
        <v>1073</v>
      </c>
      <c r="P61" s="93">
        <v>877</v>
      </c>
      <c r="Q61" s="93">
        <v>809</v>
      </c>
      <c r="R61" s="93">
        <v>965</v>
      </c>
      <c r="S61" s="93">
        <v>870</v>
      </c>
    </row>
    <row r="62" spans="1:19" s="85" customFormat="1" ht="15.75" customHeight="1">
      <c r="A62" s="166"/>
      <c r="B62" s="166"/>
      <c r="C62" s="166"/>
      <c r="D62" s="166"/>
      <c r="E62" s="166"/>
      <c r="F62" s="166"/>
      <c r="G62" s="166"/>
      <c r="H62" s="166"/>
      <c r="I62" s="166"/>
      <c r="J62" s="166"/>
      <c r="L62" s="95" t="s">
        <v>45</v>
      </c>
      <c r="M62" s="96">
        <v>861</v>
      </c>
      <c r="N62" s="96">
        <v>1126</v>
      </c>
      <c r="O62" s="96">
        <v>1409</v>
      </c>
      <c r="P62" s="96">
        <v>1570</v>
      </c>
      <c r="Q62" s="96">
        <v>1536</v>
      </c>
      <c r="R62" s="96">
        <v>1466</v>
      </c>
      <c r="S62" s="96">
        <v>1567</v>
      </c>
    </row>
    <row r="63" s="85" customFormat="1" ht="15.75" customHeight="1">
      <c r="L63" s="102"/>
    </row>
    <row r="64" spans="12:19" s="85" customFormat="1" ht="15.75" customHeight="1">
      <c r="L64" s="86"/>
      <c r="M64" s="87" t="s">
        <v>37</v>
      </c>
      <c r="N64" s="87" t="s">
        <v>38</v>
      </c>
      <c r="O64" s="87" t="s">
        <v>39</v>
      </c>
      <c r="P64" s="87" t="s">
        <v>40</v>
      </c>
      <c r="Q64" s="87" t="s">
        <v>41</v>
      </c>
      <c r="R64" s="87" t="s">
        <v>42</v>
      </c>
      <c r="S64" s="87" t="s">
        <v>43</v>
      </c>
    </row>
    <row r="65" spans="12:19" s="85" customFormat="1" ht="13.5">
      <c r="L65" s="92" t="s">
        <v>48</v>
      </c>
      <c r="M65" s="103">
        <v>100</v>
      </c>
      <c r="N65" s="103">
        <v>93.2</v>
      </c>
      <c r="O65" s="103">
        <v>86.6</v>
      </c>
      <c r="P65" s="103">
        <v>79.8</v>
      </c>
      <c r="Q65" s="103">
        <v>73.4</v>
      </c>
      <c r="R65" s="103">
        <v>67.3</v>
      </c>
      <c r="S65" s="103">
        <v>61.5</v>
      </c>
    </row>
    <row r="66" spans="12:19" s="85" customFormat="1" ht="13.5">
      <c r="L66" s="92" t="s">
        <v>49</v>
      </c>
      <c r="M66" s="103">
        <v>15.2</v>
      </c>
      <c r="N66" s="103">
        <v>14.2</v>
      </c>
      <c r="O66" s="103">
        <v>13.2</v>
      </c>
      <c r="P66" s="103">
        <v>12.4</v>
      </c>
      <c r="Q66" s="103">
        <v>12</v>
      </c>
      <c r="R66" s="103">
        <v>11.8</v>
      </c>
      <c r="S66" s="103">
        <v>11.6</v>
      </c>
    </row>
    <row r="67" spans="12:19" s="85" customFormat="1" ht="13.5">
      <c r="L67" s="92" t="s">
        <v>50</v>
      </c>
      <c r="M67" s="103">
        <v>55.1</v>
      </c>
      <c r="N67" s="103">
        <v>54.5</v>
      </c>
      <c r="O67" s="103">
        <v>52.1</v>
      </c>
      <c r="P67" s="103">
        <v>50.2</v>
      </c>
      <c r="Q67" s="103">
        <v>48.6</v>
      </c>
      <c r="R67" s="103">
        <v>47.8</v>
      </c>
      <c r="S67" s="103">
        <v>47.7</v>
      </c>
    </row>
    <row r="68" spans="12:19" s="85" customFormat="1" ht="13.5">
      <c r="L68" s="92" t="s">
        <v>51</v>
      </c>
      <c r="M68" s="103">
        <v>29.7</v>
      </c>
      <c r="N68" s="103">
        <v>31.3</v>
      </c>
      <c r="O68" s="103">
        <v>34.8</v>
      </c>
      <c r="P68" s="103">
        <v>37.4</v>
      </c>
      <c r="Q68" s="103">
        <v>39.4</v>
      </c>
      <c r="R68" s="103">
        <v>40.4</v>
      </c>
      <c r="S68" s="103">
        <v>40.7</v>
      </c>
    </row>
    <row r="69" spans="12:19" s="85" customFormat="1" ht="13.5">
      <c r="L69" s="95" t="s">
        <v>52</v>
      </c>
      <c r="M69" s="104">
        <v>15.4</v>
      </c>
      <c r="N69" s="104">
        <v>18.3</v>
      </c>
      <c r="O69" s="104">
        <v>19.7</v>
      </c>
      <c r="P69" s="104">
        <v>20.4</v>
      </c>
      <c r="Q69" s="104">
        <v>23.2</v>
      </c>
      <c r="R69" s="104">
        <v>25.4</v>
      </c>
      <c r="S69" s="104">
        <v>26.9</v>
      </c>
    </row>
    <row r="70" spans="12:19" s="85" customFormat="1" ht="13.5">
      <c r="L70" s="102"/>
      <c r="S70" s="105" t="s">
        <v>107</v>
      </c>
    </row>
  </sheetData>
  <sheetProtection/>
  <mergeCells count="5">
    <mergeCell ref="A59:J62"/>
    <mergeCell ref="A3:B4"/>
    <mergeCell ref="C3:I3"/>
    <mergeCell ref="C32:I32"/>
    <mergeCell ref="A32:B33"/>
  </mergeCells>
  <printOptions/>
  <pageMargins left="0.787" right="0.2" top="0.41" bottom="0.27" header="0.43" footer="0.2"/>
  <pageSetup horizontalDpi="600" verticalDpi="600" orientation="portrait" paperSize="9" scale="89" r:id="rId1"/>
  <colBreaks count="1" manualBreakCount="1">
    <brk id="10" max="69" man="1"/>
  </colBreaks>
</worksheet>
</file>

<file path=xl/worksheets/sheet4.xml><?xml version="1.0" encoding="utf-8"?>
<worksheet xmlns="http://schemas.openxmlformats.org/spreadsheetml/2006/main" xmlns:r="http://schemas.openxmlformats.org/officeDocument/2006/relationships">
  <dimension ref="A1:AS52"/>
  <sheetViews>
    <sheetView showGridLines="0" zoomScaleSheetLayoutView="100" zoomScalePageLayoutView="0" workbookViewId="0" topLeftCell="A22">
      <selection activeCell="N32" sqref="N32"/>
    </sheetView>
  </sheetViews>
  <sheetFormatPr defaultColWidth="9.00390625" defaultRowHeight="13.5"/>
  <cols>
    <col min="1" max="1" width="2.75390625" style="1" customWidth="1"/>
    <col min="2" max="2" width="8.50390625" style="1" customWidth="1"/>
    <col min="3" max="3" width="10.875" style="1" customWidth="1"/>
    <col min="4" max="13" width="9.625" style="1" bestFit="1" customWidth="1"/>
    <col min="14" max="14" width="9.125" style="1" bestFit="1" customWidth="1"/>
    <col min="15" max="15" width="9.125" style="1" customWidth="1"/>
    <col min="16" max="16" width="9.00390625" style="1" customWidth="1"/>
    <col min="17" max="18" width="4.25390625" style="1" customWidth="1"/>
    <col min="19" max="19" width="9.00390625" style="1" customWidth="1"/>
    <col min="20" max="20" width="4.125" style="1" bestFit="1" customWidth="1"/>
    <col min="21" max="21" width="21.00390625" style="13" customWidth="1"/>
    <col min="22" max="25" width="10.50390625" style="13" bestFit="1" customWidth="1"/>
    <col min="26" max="31" width="10.50390625" style="1" bestFit="1" customWidth="1"/>
    <col min="32" max="16384" width="9.00390625" style="1" customWidth="1"/>
  </cols>
  <sheetData>
    <row r="1" ht="21">
      <c r="A1" s="12" t="s">
        <v>22</v>
      </c>
    </row>
    <row r="2" spans="1:25" ht="17.25">
      <c r="A2" s="50" t="s">
        <v>23</v>
      </c>
      <c r="C2" s="13"/>
      <c r="D2" s="13"/>
      <c r="E2" s="13"/>
      <c r="F2" s="13"/>
      <c r="G2" s="13"/>
      <c r="U2" s="1"/>
      <c r="V2" s="1"/>
      <c r="W2" s="1"/>
      <c r="X2" s="1"/>
      <c r="Y2" s="1"/>
    </row>
    <row r="3" spans="11:25" ht="15.75" customHeight="1">
      <c r="K3" s="4" t="s">
        <v>16</v>
      </c>
      <c r="U3" s="1"/>
      <c r="V3" s="1"/>
      <c r="W3" s="1"/>
      <c r="X3" s="1"/>
      <c r="Y3" s="1"/>
    </row>
    <row r="4" spans="2:25" ht="31.5" customHeight="1">
      <c r="B4" s="138" t="s">
        <v>0</v>
      </c>
      <c r="C4" s="139"/>
      <c r="D4" s="128" t="s">
        <v>34</v>
      </c>
      <c r="E4" s="128" t="s">
        <v>33</v>
      </c>
      <c r="F4" s="128" t="s">
        <v>32</v>
      </c>
      <c r="G4" s="128" t="s">
        <v>31</v>
      </c>
      <c r="H4" s="128" t="s">
        <v>30</v>
      </c>
      <c r="I4" s="128" t="s">
        <v>29</v>
      </c>
      <c r="J4" s="128" t="s">
        <v>28</v>
      </c>
      <c r="K4" s="128" t="s">
        <v>27</v>
      </c>
      <c r="U4" s="1"/>
      <c r="V4" s="1"/>
      <c r="W4" s="1"/>
      <c r="X4" s="1"/>
      <c r="Y4" s="1"/>
    </row>
    <row r="5" spans="2:25" ht="19.5" customHeight="1">
      <c r="B5" s="140" t="s">
        <v>14</v>
      </c>
      <c r="C5" s="141"/>
      <c r="D5" s="15">
        <v>3757</v>
      </c>
      <c r="E5" s="16">
        <v>3949</v>
      </c>
      <c r="F5" s="16">
        <v>4477</v>
      </c>
      <c r="G5" s="16">
        <v>4864</v>
      </c>
      <c r="H5" s="9">
        <v>5205</v>
      </c>
      <c r="I5" s="10">
        <v>5549</v>
      </c>
      <c r="J5" s="10">
        <v>6053</v>
      </c>
      <c r="K5" s="10">
        <v>6844</v>
      </c>
      <c r="U5" s="1"/>
      <c r="V5" s="1"/>
      <c r="W5" s="1"/>
      <c r="X5" s="1"/>
      <c r="Y5" s="1"/>
    </row>
    <row r="6" spans="2:44" ht="19.5" customHeight="1">
      <c r="B6" s="130"/>
      <c r="C6" s="131" t="s">
        <v>13</v>
      </c>
      <c r="D6" s="49">
        <f>D5/D$11</f>
        <v>0.07257799671592775</v>
      </c>
      <c r="E6" s="49">
        <f aca="true" t="shared" si="0" ref="E6:K6">E5/E11</f>
        <v>0.07820266550488147</v>
      </c>
      <c r="F6" s="49">
        <f t="shared" si="0"/>
        <v>0.09806369649975906</v>
      </c>
      <c r="G6" s="49">
        <f t="shared" si="0"/>
        <v>0.11316101714631366</v>
      </c>
      <c r="H6" s="49">
        <f t="shared" si="0"/>
        <v>0.12431038188722505</v>
      </c>
      <c r="I6" s="49">
        <f t="shared" si="0"/>
        <v>0.1352260265626904</v>
      </c>
      <c r="J6" s="49">
        <f t="shared" si="0"/>
        <v>0.15313195709370572</v>
      </c>
      <c r="K6" s="49">
        <f t="shared" si="0"/>
        <v>0.18344590972445587</v>
      </c>
      <c r="U6" s="1"/>
      <c r="V6" s="1"/>
      <c r="W6" s="1"/>
      <c r="X6" s="1"/>
      <c r="Y6" s="1"/>
      <c r="AA6" s="1" t="s">
        <v>17</v>
      </c>
      <c r="AB6" s="13"/>
      <c r="AC6" s="13"/>
      <c r="AD6" s="13"/>
      <c r="AE6" s="13"/>
      <c r="AF6" s="13"/>
      <c r="AP6" s="46"/>
      <c r="AQ6" s="46"/>
      <c r="AR6" s="4" t="s">
        <v>16</v>
      </c>
    </row>
    <row r="7" spans="2:44" ht="19.5" customHeight="1">
      <c r="B7" s="142" t="s">
        <v>18</v>
      </c>
      <c r="C7" s="143"/>
      <c r="D7" s="17">
        <v>29423</v>
      </c>
      <c r="E7" s="17">
        <v>28410</v>
      </c>
      <c r="F7" s="17">
        <v>26262</v>
      </c>
      <c r="G7" s="17">
        <v>25336</v>
      </c>
      <c r="H7" s="6">
        <v>25390</v>
      </c>
      <c r="I7" s="6">
        <v>25006</v>
      </c>
      <c r="J7" s="6">
        <v>24068</v>
      </c>
      <c r="K7" s="6">
        <v>22483</v>
      </c>
      <c r="U7" s="1"/>
      <c r="V7" s="1"/>
      <c r="W7" s="1"/>
      <c r="X7" s="1"/>
      <c r="Y7" s="1"/>
      <c r="AA7" s="154" t="s">
        <v>0</v>
      </c>
      <c r="AB7" s="155"/>
      <c r="AC7" s="14" t="s">
        <v>1</v>
      </c>
      <c r="AD7" s="14" t="s">
        <v>2</v>
      </c>
      <c r="AE7" s="14" t="s">
        <v>3</v>
      </c>
      <c r="AF7" s="14" t="s">
        <v>4</v>
      </c>
      <c r="AG7" s="5" t="s">
        <v>5</v>
      </c>
      <c r="AH7" s="5" t="s">
        <v>6</v>
      </c>
      <c r="AI7" s="5" t="s">
        <v>7</v>
      </c>
      <c r="AJ7" s="5" t="s">
        <v>8</v>
      </c>
      <c r="AK7" s="5" t="s">
        <v>9</v>
      </c>
      <c r="AL7" s="32" t="s">
        <v>10</v>
      </c>
      <c r="AM7" s="34" t="s">
        <v>12</v>
      </c>
      <c r="AN7" s="47"/>
      <c r="AO7" s="71" t="s">
        <v>21</v>
      </c>
      <c r="AP7" s="156"/>
      <c r="AQ7" s="157"/>
      <c r="AR7" s="71" t="s">
        <v>111</v>
      </c>
    </row>
    <row r="8" spans="2:44" ht="19.5" customHeight="1">
      <c r="B8" s="132"/>
      <c r="C8" s="133" t="s">
        <v>19</v>
      </c>
      <c r="D8" s="49">
        <f aca="true" t="shared" si="1" ref="D8:K8">D7/D$11</f>
        <v>0.5683956341157153</v>
      </c>
      <c r="E8" s="49">
        <f t="shared" si="1"/>
        <v>0.5626076796641385</v>
      </c>
      <c r="F8" s="49">
        <f t="shared" si="1"/>
        <v>0.5752398475489552</v>
      </c>
      <c r="G8" s="49">
        <f t="shared" si="1"/>
        <v>0.5894423376683805</v>
      </c>
      <c r="H8" s="49">
        <f t="shared" si="1"/>
        <v>0.6063862816746675</v>
      </c>
      <c r="I8" s="49">
        <f t="shared" si="1"/>
        <v>0.6093822346777141</v>
      </c>
      <c r="J8" s="49">
        <f t="shared" si="1"/>
        <v>0.6088848411252783</v>
      </c>
      <c r="K8" s="49">
        <f t="shared" si="1"/>
        <v>0.6026321432400558</v>
      </c>
      <c r="U8" s="1"/>
      <c r="V8" s="1"/>
      <c r="W8" s="1"/>
      <c r="X8" s="1"/>
      <c r="Y8" s="1"/>
      <c r="AA8" s="158" t="s">
        <v>14</v>
      </c>
      <c r="AB8" s="159"/>
      <c r="AC8" s="15">
        <v>3757</v>
      </c>
      <c r="AD8" s="16">
        <v>3949</v>
      </c>
      <c r="AE8" s="16">
        <v>4477</v>
      </c>
      <c r="AF8" s="16">
        <v>4864</v>
      </c>
      <c r="AG8" s="9">
        <v>5205</v>
      </c>
      <c r="AH8" s="10">
        <v>5549</v>
      </c>
      <c r="AI8" s="10">
        <v>6053</v>
      </c>
      <c r="AJ8" s="10">
        <v>6844</v>
      </c>
      <c r="AK8" s="9">
        <v>8014</v>
      </c>
      <c r="AL8" s="28">
        <v>9078</v>
      </c>
      <c r="AM8" s="33">
        <v>9337</v>
      </c>
      <c r="AN8" s="31"/>
      <c r="AO8" s="108">
        <v>9362</v>
      </c>
      <c r="AP8" s="167"/>
      <c r="AQ8" s="168"/>
      <c r="AR8" s="53">
        <v>8337</v>
      </c>
    </row>
    <row r="9" spans="2:44" ht="19.5" customHeight="1">
      <c r="B9" s="140" t="s">
        <v>11</v>
      </c>
      <c r="C9" s="141"/>
      <c r="D9" s="17">
        <v>18585</v>
      </c>
      <c r="E9" s="17">
        <v>18138</v>
      </c>
      <c r="F9" s="17">
        <v>14915</v>
      </c>
      <c r="G9" s="17">
        <v>12783</v>
      </c>
      <c r="H9" s="6">
        <v>11276</v>
      </c>
      <c r="I9" s="6">
        <v>10480</v>
      </c>
      <c r="J9" s="6">
        <v>9407</v>
      </c>
      <c r="K9" s="6">
        <v>7981</v>
      </c>
      <c r="U9" s="1"/>
      <c r="V9" s="1"/>
      <c r="W9" s="1"/>
      <c r="X9" s="1"/>
      <c r="Y9" s="1"/>
      <c r="AA9" s="44"/>
      <c r="AB9" s="47" t="s">
        <v>13</v>
      </c>
      <c r="AC9" s="49">
        <f aca="true" t="shared" si="2" ref="AC9:AM9">AC8/AC14</f>
        <v>0.07257799671592775</v>
      </c>
      <c r="AD9" s="49">
        <f t="shared" si="2"/>
        <v>0.07820266550488147</v>
      </c>
      <c r="AE9" s="49">
        <f t="shared" si="2"/>
        <v>0.09806369649975906</v>
      </c>
      <c r="AF9" s="49">
        <f t="shared" si="2"/>
        <v>0.11316101714631366</v>
      </c>
      <c r="AG9" s="49">
        <f t="shared" si="2"/>
        <v>0.12431038188722505</v>
      </c>
      <c r="AH9" s="49">
        <f t="shared" si="2"/>
        <v>0.1352260265626904</v>
      </c>
      <c r="AI9" s="49">
        <f t="shared" si="2"/>
        <v>0.15313195709370572</v>
      </c>
      <c r="AJ9" s="49">
        <f t="shared" si="2"/>
        <v>0.18344590972445587</v>
      </c>
      <c r="AK9" s="49">
        <f t="shared" si="2"/>
        <v>0.22839066374077346</v>
      </c>
      <c r="AL9" s="49">
        <f t="shared" si="2"/>
        <v>0.27067803685371816</v>
      </c>
      <c r="AM9" s="49">
        <f t="shared" si="2"/>
        <v>0.2972241675686</v>
      </c>
      <c r="AN9" s="49"/>
      <c r="AO9" s="49">
        <f>AO8/AO14</f>
        <v>0.3296478873239437</v>
      </c>
      <c r="AP9" s="169"/>
      <c r="AQ9" s="170"/>
      <c r="AR9" s="49">
        <f>AR8/AR14</f>
        <v>0.37854159099164547</v>
      </c>
    </row>
    <row r="10" spans="2:44" ht="19.5" customHeight="1">
      <c r="B10" s="134"/>
      <c r="C10" s="131" t="s">
        <v>20</v>
      </c>
      <c r="D10" s="49">
        <f aca="true" t="shared" si="3" ref="D10:K10">D9/D$11</f>
        <v>0.359026369168357</v>
      </c>
      <c r="E10" s="49">
        <f t="shared" si="3"/>
        <v>0.35918965483098003</v>
      </c>
      <c r="F10" s="49">
        <f t="shared" si="3"/>
        <v>0.32669645595128577</v>
      </c>
      <c r="G10" s="49">
        <f t="shared" si="3"/>
        <v>0.29739664518530584</v>
      </c>
      <c r="H10" s="49">
        <f t="shared" si="3"/>
        <v>0.2693033364381075</v>
      </c>
      <c r="I10" s="49">
        <f t="shared" si="3"/>
        <v>0.2553917387595955</v>
      </c>
      <c r="J10" s="49">
        <f t="shared" si="3"/>
        <v>0.23798320178101598</v>
      </c>
      <c r="K10" s="49">
        <f t="shared" si="3"/>
        <v>0.21392194703548836</v>
      </c>
      <c r="U10" s="1"/>
      <c r="V10" s="1"/>
      <c r="W10" s="1"/>
      <c r="X10" s="1"/>
      <c r="Y10" s="1"/>
      <c r="AA10" s="160" t="s">
        <v>18</v>
      </c>
      <c r="AB10" s="161"/>
      <c r="AC10" s="17">
        <v>29423</v>
      </c>
      <c r="AD10" s="17">
        <v>28410</v>
      </c>
      <c r="AE10" s="17">
        <v>26262</v>
      </c>
      <c r="AF10" s="17">
        <v>25336</v>
      </c>
      <c r="AG10" s="6">
        <v>25390</v>
      </c>
      <c r="AH10" s="6">
        <v>25006</v>
      </c>
      <c r="AI10" s="6">
        <v>24068</v>
      </c>
      <c r="AJ10" s="6">
        <v>22483</v>
      </c>
      <c r="AK10" s="6">
        <v>20443</v>
      </c>
      <c r="AL10" s="29">
        <v>18878</v>
      </c>
      <c r="AM10" s="31">
        <v>17304</v>
      </c>
      <c r="AN10" s="31"/>
      <c r="AO10" s="53">
        <v>15079</v>
      </c>
      <c r="AP10" s="167"/>
      <c r="AQ10" s="168"/>
      <c r="AR10" s="53">
        <v>11621</v>
      </c>
    </row>
    <row r="11" spans="2:44" ht="19.5" customHeight="1">
      <c r="B11" s="136" t="s">
        <v>15</v>
      </c>
      <c r="C11" s="137"/>
      <c r="D11" s="31">
        <f aca="true" t="shared" si="4" ref="D11:K11">D5+D7+D9</f>
        <v>51765</v>
      </c>
      <c r="E11" s="31">
        <f t="shared" si="4"/>
        <v>50497</v>
      </c>
      <c r="F11" s="31">
        <f t="shared" si="4"/>
        <v>45654</v>
      </c>
      <c r="G11" s="31">
        <f t="shared" si="4"/>
        <v>42983</v>
      </c>
      <c r="H11" s="31">
        <f t="shared" si="4"/>
        <v>41871</v>
      </c>
      <c r="I11" s="31">
        <f t="shared" si="4"/>
        <v>41035</v>
      </c>
      <c r="J11" s="31">
        <f t="shared" si="4"/>
        <v>39528</v>
      </c>
      <c r="K11" s="31">
        <f t="shared" si="4"/>
        <v>37308</v>
      </c>
      <c r="L11" s="52"/>
      <c r="M11" s="2"/>
      <c r="U11" s="1"/>
      <c r="V11" s="1"/>
      <c r="W11" s="1"/>
      <c r="X11" s="1"/>
      <c r="Y11" s="1"/>
      <c r="AA11" s="57"/>
      <c r="AB11" s="14" t="s">
        <v>19</v>
      </c>
      <c r="AC11" s="49">
        <v>0.5683956341157153</v>
      </c>
      <c r="AD11" s="49">
        <v>0.5626076796641385</v>
      </c>
      <c r="AE11" s="49">
        <v>0.5752398475489552</v>
      </c>
      <c r="AF11" s="49">
        <v>0.5894423376683805</v>
      </c>
      <c r="AG11" s="49">
        <v>0.6063862816746675</v>
      </c>
      <c r="AH11" s="49">
        <v>0.6093822346777141</v>
      </c>
      <c r="AI11" s="49">
        <v>0.6088848411252783</v>
      </c>
      <c r="AJ11" s="49">
        <v>0.6026321432400558</v>
      </c>
      <c r="AK11" s="49">
        <v>0.5826042349454245</v>
      </c>
      <c r="AL11" s="49">
        <v>0.5628838928976087</v>
      </c>
      <c r="AM11" s="49">
        <v>0.5508372063411218</v>
      </c>
      <c r="AN11" s="49"/>
      <c r="AO11" s="49">
        <v>0.5309507042253521</v>
      </c>
      <c r="AP11" s="55"/>
      <c r="AQ11" s="56"/>
      <c r="AR11" s="49">
        <v>0.5276516527424627</v>
      </c>
    </row>
    <row r="12" spans="2:44" ht="27" customHeight="1">
      <c r="B12" s="7"/>
      <c r="C12" s="18"/>
      <c r="D12" s="19"/>
      <c r="E12" s="19"/>
      <c r="F12" s="19"/>
      <c r="G12" s="19"/>
      <c r="H12" s="8"/>
      <c r="I12" s="8"/>
      <c r="J12" s="8"/>
      <c r="K12" s="8"/>
      <c r="L12" s="51"/>
      <c r="M12" s="51"/>
      <c r="P12" s="30"/>
      <c r="Q12" s="30"/>
      <c r="R12" s="30"/>
      <c r="U12" s="1"/>
      <c r="V12" s="1"/>
      <c r="W12" s="1"/>
      <c r="X12" s="1"/>
      <c r="Y12" s="1"/>
      <c r="AA12" s="156" t="s">
        <v>11</v>
      </c>
      <c r="AB12" s="157"/>
      <c r="AC12" s="17">
        <v>18585</v>
      </c>
      <c r="AD12" s="17">
        <v>18138</v>
      </c>
      <c r="AE12" s="17">
        <v>14915</v>
      </c>
      <c r="AF12" s="17">
        <v>12783</v>
      </c>
      <c r="AG12" s="6">
        <v>11276</v>
      </c>
      <c r="AH12" s="6">
        <v>10480</v>
      </c>
      <c r="AI12" s="6">
        <v>9407</v>
      </c>
      <c r="AJ12" s="6">
        <v>7981</v>
      </c>
      <c r="AK12" s="6">
        <v>6632</v>
      </c>
      <c r="AL12" s="29">
        <v>5582</v>
      </c>
      <c r="AM12" s="31">
        <v>4773</v>
      </c>
      <c r="AN12" s="31"/>
      <c r="AO12" s="48">
        <v>3959</v>
      </c>
      <c r="AP12" s="167"/>
      <c r="AQ12" s="168"/>
      <c r="AR12" s="48">
        <v>2066</v>
      </c>
    </row>
    <row r="13" spans="2:44" ht="40.5" customHeight="1">
      <c r="B13" s="145" t="s">
        <v>0</v>
      </c>
      <c r="C13" s="145"/>
      <c r="D13" s="128" t="s">
        <v>26</v>
      </c>
      <c r="E13" s="129" t="s">
        <v>25</v>
      </c>
      <c r="F13" s="128" t="s">
        <v>112</v>
      </c>
      <c r="G13" s="128"/>
      <c r="H13" s="128" t="s">
        <v>113</v>
      </c>
      <c r="I13" s="135"/>
      <c r="J13" s="135"/>
      <c r="K13" s="128" t="s">
        <v>24</v>
      </c>
      <c r="N13" s="2"/>
      <c r="O13" s="2"/>
      <c r="P13" s="30"/>
      <c r="Q13" s="30"/>
      <c r="R13" s="30"/>
      <c r="U13" s="1"/>
      <c r="V13" s="1"/>
      <c r="W13" s="1"/>
      <c r="X13" s="1"/>
      <c r="Y13" s="1"/>
      <c r="AA13" s="11"/>
      <c r="AB13" s="47" t="s">
        <v>20</v>
      </c>
      <c r="AC13" s="49">
        <v>0.359026369168357</v>
      </c>
      <c r="AD13" s="49">
        <v>0.35918965483098003</v>
      </c>
      <c r="AE13" s="49">
        <v>0.32669645595128577</v>
      </c>
      <c r="AF13" s="49">
        <v>0.29739664518530584</v>
      </c>
      <c r="AG13" s="49">
        <v>0.2693033364381075</v>
      </c>
      <c r="AH13" s="49">
        <v>0.2553917387595955</v>
      </c>
      <c r="AI13" s="49">
        <v>0.23798320178101598</v>
      </c>
      <c r="AJ13" s="49">
        <v>0.21392194703548836</v>
      </c>
      <c r="AK13" s="49">
        <v>0.18900510131380205</v>
      </c>
      <c r="AL13" s="49">
        <v>0.16643807024867316</v>
      </c>
      <c r="AM13" s="49">
        <v>0.15193862609027822</v>
      </c>
      <c r="AN13" s="58"/>
      <c r="AO13" s="49">
        <v>0.13940140845070423</v>
      </c>
      <c r="AP13" s="55"/>
      <c r="AQ13" s="56"/>
      <c r="AR13" s="49">
        <v>0.09380675626589176</v>
      </c>
    </row>
    <row r="14" spans="2:45" ht="20.25" customHeight="1">
      <c r="B14" s="140" t="s">
        <v>14</v>
      </c>
      <c r="C14" s="141"/>
      <c r="D14" s="9">
        <v>8014</v>
      </c>
      <c r="E14" s="28">
        <v>9078</v>
      </c>
      <c r="F14" s="33">
        <v>9337</v>
      </c>
      <c r="G14" s="31"/>
      <c r="H14" s="108">
        <v>9362</v>
      </c>
      <c r="I14" s="73"/>
      <c r="J14" s="74"/>
      <c r="K14" s="53">
        <v>8337</v>
      </c>
      <c r="P14" s="2"/>
      <c r="Q14" s="2"/>
      <c r="R14" s="2"/>
      <c r="U14" s="1"/>
      <c r="V14" s="1"/>
      <c r="W14" s="1"/>
      <c r="X14" s="1"/>
      <c r="Y14" s="1"/>
      <c r="AA14" s="154" t="s">
        <v>15</v>
      </c>
      <c r="AB14" s="155"/>
      <c r="AC14" s="31">
        <f aca="true" t="shared" si="5" ref="AC14:AM14">AC8+AC10+AC12</f>
        <v>51765</v>
      </c>
      <c r="AD14" s="31">
        <f t="shared" si="5"/>
        <v>50497</v>
      </c>
      <c r="AE14" s="31">
        <f t="shared" si="5"/>
        <v>45654</v>
      </c>
      <c r="AF14" s="31">
        <f t="shared" si="5"/>
        <v>42983</v>
      </c>
      <c r="AG14" s="31">
        <f t="shared" si="5"/>
        <v>41871</v>
      </c>
      <c r="AH14" s="31">
        <f t="shared" si="5"/>
        <v>41035</v>
      </c>
      <c r="AI14" s="31">
        <f t="shared" si="5"/>
        <v>39528</v>
      </c>
      <c r="AJ14" s="31">
        <f t="shared" si="5"/>
        <v>37308</v>
      </c>
      <c r="AK14" s="31">
        <f t="shared" si="5"/>
        <v>35089</v>
      </c>
      <c r="AL14" s="31">
        <f t="shared" si="5"/>
        <v>33538</v>
      </c>
      <c r="AM14" s="31">
        <f t="shared" si="5"/>
        <v>31414</v>
      </c>
      <c r="AN14" s="31"/>
      <c r="AO14" s="31">
        <f>AO8+AO10+AO12</f>
        <v>28400</v>
      </c>
      <c r="AP14" s="167"/>
      <c r="AQ14" s="168"/>
      <c r="AR14" s="31">
        <f>AR8+AR10+AR12</f>
        <v>22024</v>
      </c>
      <c r="AS14" s="2"/>
    </row>
    <row r="15" spans="2:45" ht="20.25" customHeight="1">
      <c r="B15" s="130"/>
      <c r="C15" s="131" t="s">
        <v>13</v>
      </c>
      <c r="D15" s="49">
        <f>D14/D20</f>
        <v>0.22839066374077346</v>
      </c>
      <c r="E15" s="49">
        <f>E14/E20</f>
        <v>0.27067803685371816</v>
      </c>
      <c r="F15" s="49">
        <f>F14/F20</f>
        <v>0.2972241675686</v>
      </c>
      <c r="G15" s="49"/>
      <c r="H15" s="49">
        <f>H14/H20</f>
        <v>0.3296478873239437</v>
      </c>
      <c r="I15" s="75"/>
      <c r="J15" s="76"/>
      <c r="K15" s="49">
        <f>K14/K20</f>
        <v>0.37854159099164547</v>
      </c>
      <c r="P15" s="2"/>
      <c r="Q15" s="2"/>
      <c r="R15" s="2"/>
      <c r="U15" s="1"/>
      <c r="V15" s="1"/>
      <c r="W15" s="1"/>
      <c r="X15" s="1"/>
      <c r="Y15" s="1"/>
      <c r="AS15" s="2"/>
    </row>
    <row r="16" spans="2:45" ht="20.25" customHeight="1">
      <c r="B16" s="142" t="s">
        <v>18</v>
      </c>
      <c r="C16" s="143"/>
      <c r="D16" s="6">
        <v>20443</v>
      </c>
      <c r="E16" s="29">
        <v>18878</v>
      </c>
      <c r="F16" s="31">
        <v>17304</v>
      </c>
      <c r="G16" s="54"/>
      <c r="H16" s="53">
        <v>15079</v>
      </c>
      <c r="I16" s="73"/>
      <c r="J16" s="74"/>
      <c r="K16" s="53">
        <v>11621</v>
      </c>
      <c r="N16" s="2"/>
      <c r="O16" s="2"/>
      <c r="P16" s="2"/>
      <c r="Q16" s="2"/>
      <c r="R16" s="2"/>
      <c r="U16" s="1"/>
      <c r="V16" s="1"/>
      <c r="W16" s="1"/>
      <c r="X16" s="1"/>
      <c r="Y16" s="1"/>
      <c r="AA16" s="2"/>
      <c r="AB16" s="35"/>
      <c r="AC16" s="35"/>
      <c r="AD16" s="35"/>
      <c r="AE16" s="35"/>
      <c r="AF16" s="35"/>
      <c r="AG16" s="2"/>
      <c r="AH16" s="2"/>
      <c r="AI16" s="2"/>
      <c r="AJ16" s="2"/>
      <c r="AK16" s="2"/>
      <c r="AL16" s="2"/>
      <c r="AM16" s="2"/>
      <c r="AN16" s="2"/>
      <c r="AO16" s="2"/>
      <c r="AP16" s="59"/>
      <c r="AQ16" s="59"/>
      <c r="AR16" s="3"/>
      <c r="AS16" s="2"/>
    </row>
    <row r="17" spans="2:45" ht="20.25" customHeight="1">
      <c r="B17" s="132"/>
      <c r="C17" s="133" t="s">
        <v>19</v>
      </c>
      <c r="D17" s="49">
        <f>D16/D$20</f>
        <v>0.5826042349454245</v>
      </c>
      <c r="E17" s="49">
        <f>E16/E$20</f>
        <v>0.5628838928976087</v>
      </c>
      <c r="F17" s="49">
        <f>F16/F$20</f>
        <v>0.5508372063411218</v>
      </c>
      <c r="G17" s="49"/>
      <c r="H17" s="49">
        <f>H16/H$20</f>
        <v>0.5309507042253521</v>
      </c>
      <c r="I17" s="55"/>
      <c r="J17" s="56"/>
      <c r="K17" s="49">
        <f>K16/K$20</f>
        <v>0.5276516527424627</v>
      </c>
      <c r="N17" s="2"/>
      <c r="O17" s="2"/>
      <c r="P17" s="2"/>
      <c r="Q17" s="2"/>
      <c r="R17" s="2"/>
      <c r="U17" s="1"/>
      <c r="V17" s="1"/>
      <c r="W17" s="1"/>
      <c r="X17" s="1"/>
      <c r="Y17" s="1"/>
      <c r="AA17" s="146"/>
      <c r="AB17" s="146"/>
      <c r="AC17" s="45"/>
      <c r="AD17" s="45"/>
      <c r="AE17" s="45"/>
      <c r="AF17" s="45"/>
      <c r="AG17" s="59"/>
      <c r="AH17" s="59"/>
      <c r="AI17" s="59"/>
      <c r="AJ17" s="59"/>
      <c r="AK17" s="59"/>
      <c r="AL17" s="59"/>
      <c r="AM17" s="60"/>
      <c r="AN17" s="61"/>
      <c r="AO17" s="59"/>
      <c r="AP17" s="148"/>
      <c r="AQ17" s="148"/>
      <c r="AR17" s="60"/>
      <c r="AS17" s="2"/>
    </row>
    <row r="18" spans="1:45" ht="20.25" customHeight="1">
      <c r="A18" s="2"/>
      <c r="B18" s="140" t="s">
        <v>11</v>
      </c>
      <c r="C18" s="141"/>
      <c r="D18" s="6">
        <v>6632</v>
      </c>
      <c r="E18" s="29">
        <v>5582</v>
      </c>
      <c r="F18" s="31">
        <v>4773</v>
      </c>
      <c r="G18" s="31"/>
      <c r="H18" s="48">
        <v>3959</v>
      </c>
      <c r="I18" s="73"/>
      <c r="J18" s="74"/>
      <c r="K18" s="48">
        <v>2066</v>
      </c>
      <c r="N18" s="2"/>
      <c r="O18" s="2"/>
      <c r="U18" s="1"/>
      <c r="V18" s="1"/>
      <c r="W18" s="1"/>
      <c r="X18" s="1"/>
      <c r="Y18" s="1"/>
      <c r="AA18" s="148"/>
      <c r="AB18" s="148"/>
      <c r="AC18" s="62"/>
      <c r="AD18" s="63"/>
      <c r="AE18" s="63"/>
      <c r="AF18" s="63"/>
      <c r="AG18" s="64"/>
      <c r="AH18" s="65"/>
      <c r="AI18" s="65"/>
      <c r="AJ18" s="65"/>
      <c r="AK18" s="64"/>
      <c r="AL18" s="65"/>
      <c r="AM18" s="66"/>
      <c r="AN18" s="66"/>
      <c r="AO18" s="67"/>
      <c r="AP18" s="144"/>
      <c r="AQ18" s="144"/>
      <c r="AR18" s="67"/>
      <c r="AS18" s="2"/>
    </row>
    <row r="19" spans="1:45" ht="20.25" customHeight="1">
      <c r="A19" s="2"/>
      <c r="B19" s="134"/>
      <c r="C19" s="131" t="s">
        <v>20</v>
      </c>
      <c r="D19" s="49">
        <f>D18/D$20</f>
        <v>0.18900510131380205</v>
      </c>
      <c r="E19" s="49">
        <f>E18/E$20</f>
        <v>0.16643807024867316</v>
      </c>
      <c r="F19" s="49">
        <f>F18/F$20</f>
        <v>0.15193862609027822</v>
      </c>
      <c r="G19" s="58"/>
      <c r="H19" s="49">
        <f>H18/H$20</f>
        <v>0.13940140845070423</v>
      </c>
      <c r="I19" s="109"/>
      <c r="J19" s="110"/>
      <c r="K19" s="49">
        <f>K18/K$20</f>
        <v>0.09380675626589176</v>
      </c>
      <c r="N19" s="2"/>
      <c r="O19" s="2"/>
      <c r="U19" s="1"/>
      <c r="V19" s="1"/>
      <c r="W19" s="1"/>
      <c r="X19" s="1"/>
      <c r="Y19" s="1"/>
      <c r="AA19" s="61"/>
      <c r="AB19" s="61"/>
      <c r="AC19" s="62"/>
      <c r="AD19" s="63"/>
      <c r="AE19" s="63"/>
      <c r="AF19" s="63"/>
      <c r="AG19" s="64"/>
      <c r="AH19" s="65"/>
      <c r="AI19" s="65"/>
      <c r="AJ19" s="65"/>
      <c r="AK19" s="64"/>
      <c r="AL19" s="65"/>
      <c r="AM19" s="66"/>
      <c r="AN19" s="66"/>
      <c r="AO19" s="67"/>
      <c r="AP19" s="2"/>
      <c r="AQ19" s="2"/>
      <c r="AR19" s="67"/>
      <c r="AS19" s="2"/>
    </row>
    <row r="20" spans="2:45" ht="20.25" customHeight="1">
      <c r="B20" s="147" t="s">
        <v>15</v>
      </c>
      <c r="C20" s="147"/>
      <c r="D20" s="31">
        <f>D14+D16+D18</f>
        <v>35089</v>
      </c>
      <c r="E20" s="31">
        <f>E14+E16+E18</f>
        <v>33538</v>
      </c>
      <c r="F20" s="31">
        <f>F14+F16+F18</f>
        <v>31414</v>
      </c>
      <c r="G20" s="54">
        <f>(H20/F20)-1</f>
        <v>-0.09594448335137196</v>
      </c>
      <c r="H20" s="31">
        <f>H14+H16+H18</f>
        <v>28400</v>
      </c>
      <c r="I20" s="73"/>
      <c r="J20" s="76">
        <f>K20/H20-1</f>
        <v>-0.22450704225352114</v>
      </c>
      <c r="K20" s="31">
        <f>K14+K16+K18</f>
        <v>22024</v>
      </c>
      <c r="L20" s="2"/>
      <c r="M20" s="2"/>
      <c r="N20" s="2"/>
      <c r="O20" s="2"/>
      <c r="P20" s="2"/>
      <c r="Q20" s="2"/>
      <c r="R20" s="2"/>
      <c r="U20" s="1"/>
      <c r="V20" s="1"/>
      <c r="W20" s="1"/>
      <c r="X20" s="1"/>
      <c r="Y20" s="1"/>
      <c r="AA20" s="2"/>
      <c r="AB20" s="61"/>
      <c r="AC20" s="68"/>
      <c r="AD20" s="68"/>
      <c r="AE20" s="68"/>
      <c r="AF20" s="68"/>
      <c r="AG20" s="68"/>
      <c r="AH20" s="68"/>
      <c r="AI20" s="68"/>
      <c r="AJ20" s="68"/>
      <c r="AK20" s="68"/>
      <c r="AL20" s="68"/>
      <c r="AM20" s="68"/>
      <c r="AN20" s="68"/>
      <c r="AO20" s="68"/>
      <c r="AP20" s="149"/>
      <c r="AQ20" s="149"/>
      <c r="AR20" s="68"/>
      <c r="AS20" s="2"/>
    </row>
    <row r="21" spans="1:44" s="2" customFormat="1" ht="20.25" customHeight="1">
      <c r="A21" s="1"/>
      <c r="C21" s="41"/>
      <c r="D21" s="42"/>
      <c r="E21" s="42"/>
      <c r="F21" s="42"/>
      <c r="G21" s="36"/>
      <c r="K21" s="4" t="s">
        <v>114</v>
      </c>
      <c r="AB21" s="61"/>
      <c r="AC21" s="68"/>
      <c r="AD21" s="68"/>
      <c r="AE21" s="68"/>
      <c r="AF21" s="68"/>
      <c r="AG21" s="68"/>
      <c r="AH21" s="68"/>
      <c r="AI21" s="68"/>
      <c r="AJ21" s="68"/>
      <c r="AK21" s="68"/>
      <c r="AL21" s="68"/>
      <c r="AM21" s="68"/>
      <c r="AN21" s="68"/>
      <c r="AO21" s="68"/>
      <c r="AP21" s="69"/>
      <c r="AQ21" s="69"/>
      <c r="AR21" s="68"/>
    </row>
    <row r="22" spans="3:44" s="2" customFormat="1" ht="19.5" customHeight="1">
      <c r="C22" s="37"/>
      <c r="D22" s="37"/>
      <c r="E22" s="37"/>
      <c r="F22" s="37"/>
      <c r="G22" s="38"/>
      <c r="AA22" s="150"/>
      <c r="AB22" s="150"/>
      <c r="AC22" s="70"/>
      <c r="AD22" s="70"/>
      <c r="AE22" s="70"/>
      <c r="AF22" s="70"/>
      <c r="AG22" s="51"/>
      <c r="AH22" s="51"/>
      <c r="AI22" s="51"/>
      <c r="AJ22" s="51"/>
      <c r="AK22" s="51"/>
      <c r="AL22" s="51"/>
      <c r="AM22" s="66"/>
      <c r="AN22" s="66"/>
      <c r="AO22" s="67"/>
      <c r="AP22" s="144"/>
      <c r="AQ22" s="144"/>
      <c r="AR22" s="67"/>
    </row>
    <row r="23" spans="3:45" s="2" customFormat="1" ht="19.5" customHeight="1">
      <c r="C23" s="20"/>
      <c r="D23" s="20"/>
      <c r="E23" s="20"/>
      <c r="F23" s="20"/>
      <c r="G23" s="21"/>
      <c r="AA23" s="148"/>
      <c r="AB23" s="148"/>
      <c r="AC23" s="70"/>
      <c r="AD23" s="70"/>
      <c r="AE23" s="70"/>
      <c r="AF23" s="70"/>
      <c r="AG23" s="51"/>
      <c r="AH23" s="51"/>
      <c r="AI23" s="51"/>
      <c r="AJ23" s="51"/>
      <c r="AK23" s="51"/>
      <c r="AL23" s="51"/>
      <c r="AM23" s="66"/>
      <c r="AN23" s="66"/>
      <c r="AP23" s="144"/>
      <c r="AQ23" s="144"/>
      <c r="AS23" s="1"/>
    </row>
    <row r="24" spans="2:45" s="2" customFormat="1" ht="19.5" customHeight="1">
      <c r="B24" s="1"/>
      <c r="C24" s="22"/>
      <c r="D24" s="20"/>
      <c r="E24" s="20"/>
      <c r="F24" s="20"/>
      <c r="G24" s="21"/>
      <c r="I24" s="1"/>
      <c r="J24" s="1"/>
      <c r="K24" s="1"/>
      <c r="L24" s="1"/>
      <c r="M24" s="1"/>
      <c r="N24" s="1"/>
      <c r="O24" s="1"/>
      <c r="AA24" s="146"/>
      <c r="AB24" s="146"/>
      <c r="AC24" s="66"/>
      <c r="AD24" s="66"/>
      <c r="AE24" s="66"/>
      <c r="AF24" s="66"/>
      <c r="AG24" s="66"/>
      <c r="AH24" s="66"/>
      <c r="AI24" s="66"/>
      <c r="AJ24" s="66"/>
      <c r="AK24" s="66"/>
      <c r="AL24" s="66"/>
      <c r="AM24" s="66"/>
      <c r="AN24" s="66"/>
      <c r="AO24" s="66"/>
      <c r="AP24" s="144"/>
      <c r="AQ24" s="144"/>
      <c r="AR24" s="66"/>
      <c r="AS24" s="1"/>
    </row>
    <row r="25" spans="2:45" s="2" customFormat="1" ht="19.5" customHeight="1">
      <c r="B25" s="1"/>
      <c r="C25" s="20"/>
      <c r="D25" s="20"/>
      <c r="E25" s="20"/>
      <c r="F25" s="20"/>
      <c r="G25" s="21"/>
      <c r="I25" s="1"/>
      <c r="J25" s="1"/>
      <c r="K25" s="1"/>
      <c r="L25" s="1"/>
      <c r="M25" s="1"/>
      <c r="N25" s="1"/>
      <c r="O25" s="1"/>
      <c r="AA25" s="1"/>
      <c r="AB25" s="1"/>
      <c r="AC25" s="1"/>
      <c r="AD25" s="1"/>
      <c r="AE25" s="1"/>
      <c r="AF25" s="1"/>
      <c r="AG25" s="1"/>
      <c r="AH25" s="1"/>
      <c r="AI25" s="1"/>
      <c r="AJ25" s="1"/>
      <c r="AK25" s="1"/>
      <c r="AL25" s="1"/>
      <c r="AM25" s="1"/>
      <c r="AN25" s="1"/>
      <c r="AO25" s="1"/>
      <c r="AP25" s="1"/>
      <c r="AQ25" s="1"/>
      <c r="AR25" s="1"/>
      <c r="AS25" s="1"/>
    </row>
    <row r="26" spans="2:45" s="2" customFormat="1" ht="19.5" customHeight="1">
      <c r="B26" s="1"/>
      <c r="C26" s="23"/>
      <c r="D26" s="24"/>
      <c r="E26" s="25"/>
      <c r="F26" s="39"/>
      <c r="G26" s="40"/>
      <c r="I26" s="1"/>
      <c r="J26" s="1"/>
      <c r="K26" s="1"/>
      <c r="L26" s="1"/>
      <c r="M26" s="1"/>
      <c r="N26" s="1"/>
      <c r="O26" s="1"/>
      <c r="AA26" s="1"/>
      <c r="AB26" s="1"/>
      <c r="AC26" s="1"/>
      <c r="AD26" s="1"/>
      <c r="AE26" s="1"/>
      <c r="AF26" s="1"/>
      <c r="AG26" s="1"/>
      <c r="AH26" s="1"/>
      <c r="AI26" s="1"/>
      <c r="AJ26" s="1"/>
      <c r="AK26" s="1"/>
      <c r="AL26" s="1"/>
      <c r="AM26" s="1"/>
      <c r="AN26" s="1"/>
      <c r="AO26" s="1"/>
      <c r="AP26" s="1"/>
      <c r="AQ26" s="1"/>
      <c r="AR26" s="1"/>
      <c r="AS26" s="1"/>
    </row>
    <row r="27" spans="2:45" s="2" customFormat="1" ht="19.5" customHeight="1">
      <c r="B27" s="1"/>
      <c r="C27" s="23"/>
      <c r="D27" s="24"/>
      <c r="E27" s="20"/>
      <c r="F27" s="20"/>
      <c r="G27" s="40"/>
      <c r="I27" s="1"/>
      <c r="J27" s="1"/>
      <c r="K27" s="1"/>
      <c r="L27" s="1"/>
      <c r="M27" s="1"/>
      <c r="N27" s="1"/>
      <c r="O27" s="1"/>
      <c r="AA27" s="1"/>
      <c r="AB27" s="1"/>
      <c r="AC27" s="1"/>
      <c r="AD27" s="1"/>
      <c r="AE27" s="1"/>
      <c r="AF27" s="1"/>
      <c r="AG27" s="1"/>
      <c r="AH27" s="1"/>
      <c r="AI27" s="1"/>
      <c r="AJ27" s="1"/>
      <c r="AK27" s="1"/>
      <c r="AL27" s="1"/>
      <c r="AM27" s="1"/>
      <c r="AN27" s="1"/>
      <c r="AO27" s="1"/>
      <c r="AP27" s="1"/>
      <c r="AQ27" s="1"/>
      <c r="AR27" s="1"/>
      <c r="AS27" s="1"/>
    </row>
    <row r="28" spans="2:45" s="2" customFormat="1" ht="19.5" customHeight="1">
      <c r="B28" s="1"/>
      <c r="C28" s="23"/>
      <c r="D28" s="24"/>
      <c r="E28" s="20"/>
      <c r="F28" s="20"/>
      <c r="G28" s="40"/>
      <c r="I28" s="1"/>
      <c r="J28" s="1"/>
      <c r="K28" s="1"/>
      <c r="L28" s="1"/>
      <c r="M28" s="1"/>
      <c r="N28" s="1"/>
      <c r="O28" s="1"/>
      <c r="AA28" s="1"/>
      <c r="AB28" s="1"/>
      <c r="AC28" s="1"/>
      <c r="AD28" s="1"/>
      <c r="AE28" s="1"/>
      <c r="AF28" s="1"/>
      <c r="AG28" s="1"/>
      <c r="AH28" s="1"/>
      <c r="AI28" s="1"/>
      <c r="AJ28" s="1"/>
      <c r="AK28" s="1"/>
      <c r="AL28" s="1"/>
      <c r="AM28" s="1"/>
      <c r="AN28" s="1"/>
      <c r="AO28" s="1"/>
      <c r="AP28" s="1"/>
      <c r="AQ28" s="1"/>
      <c r="AR28" s="1"/>
      <c r="AS28" s="1"/>
    </row>
    <row r="29" spans="2:45" s="2" customFormat="1" ht="19.5" customHeight="1">
      <c r="B29" s="1"/>
      <c r="C29" s="23"/>
      <c r="D29" s="24"/>
      <c r="E29" s="20"/>
      <c r="F29" s="20"/>
      <c r="G29" s="40"/>
      <c r="I29" s="1"/>
      <c r="J29" s="1"/>
      <c r="K29" s="1"/>
      <c r="L29" s="1"/>
      <c r="M29" s="1"/>
      <c r="N29" s="1"/>
      <c r="O29" s="1"/>
      <c r="AA29" s="1"/>
      <c r="AB29" s="1"/>
      <c r="AC29" s="1"/>
      <c r="AD29" s="1"/>
      <c r="AE29" s="1"/>
      <c r="AF29" s="1"/>
      <c r="AG29" s="1"/>
      <c r="AH29" s="1"/>
      <c r="AI29" s="1"/>
      <c r="AJ29" s="1"/>
      <c r="AK29" s="1"/>
      <c r="AL29" s="1"/>
      <c r="AM29" s="1"/>
      <c r="AN29" s="1"/>
      <c r="AO29" s="1"/>
      <c r="AP29" s="1"/>
      <c r="AQ29" s="1"/>
      <c r="AR29" s="1"/>
      <c r="AS29" s="1"/>
    </row>
    <row r="30" spans="2:44" s="2" customFormat="1" ht="19.5" customHeight="1">
      <c r="B30" s="1"/>
      <c r="C30" s="23"/>
      <c r="D30" s="24"/>
      <c r="E30" s="20"/>
      <c r="F30" s="20"/>
      <c r="G30" s="40"/>
      <c r="I30" s="1"/>
      <c r="J30" s="1"/>
      <c r="K30" s="1"/>
      <c r="L30" s="1"/>
      <c r="M30" s="1"/>
      <c r="N30" s="1"/>
      <c r="O30" s="1"/>
      <c r="AA30" s="1"/>
      <c r="AB30" s="1"/>
      <c r="AC30" s="1"/>
      <c r="AD30" s="1"/>
      <c r="AE30" s="1"/>
      <c r="AF30" s="1"/>
      <c r="AG30" s="1"/>
      <c r="AH30" s="1"/>
      <c r="AI30" s="1"/>
      <c r="AJ30" s="1"/>
      <c r="AK30" s="1"/>
      <c r="AL30" s="1"/>
      <c r="AM30" s="1"/>
      <c r="AN30" s="1"/>
      <c r="AO30" s="1"/>
      <c r="AP30" s="1"/>
      <c r="AQ30" s="1"/>
      <c r="AR30" s="1"/>
    </row>
    <row r="31" spans="2:44" s="2" customFormat="1" ht="27.75" customHeight="1">
      <c r="B31" s="1"/>
      <c r="C31" s="23"/>
      <c r="D31" s="24"/>
      <c r="E31" s="20"/>
      <c r="F31" s="20"/>
      <c r="G31" s="40"/>
      <c r="I31" s="1"/>
      <c r="J31" s="1"/>
      <c r="K31" s="1"/>
      <c r="L31" s="1"/>
      <c r="M31" s="1"/>
      <c r="N31" s="1"/>
      <c r="O31" s="1"/>
      <c r="P31" s="1"/>
      <c r="Q31" s="1"/>
      <c r="R31" s="1"/>
      <c r="AA31" s="1"/>
      <c r="AB31" s="1"/>
      <c r="AC31" s="1"/>
      <c r="AD31" s="1"/>
      <c r="AE31" s="1"/>
      <c r="AF31" s="1"/>
      <c r="AG31" s="1"/>
      <c r="AH31" s="1"/>
      <c r="AI31" s="1"/>
      <c r="AJ31" s="1"/>
      <c r="AK31" s="1"/>
      <c r="AL31" s="1"/>
      <c r="AM31" s="1"/>
      <c r="AN31" s="1"/>
      <c r="AO31" s="1"/>
      <c r="AP31" s="1"/>
      <c r="AQ31" s="1"/>
      <c r="AR31" s="1"/>
    </row>
    <row r="32" spans="1:45" ht="21.75" customHeight="1">
      <c r="A32" s="2"/>
      <c r="C32" s="23"/>
      <c r="D32" s="24"/>
      <c r="E32" s="20"/>
      <c r="F32" s="20"/>
      <c r="G32" s="40"/>
      <c r="H32" s="2"/>
      <c r="U32" s="1"/>
      <c r="V32" s="1"/>
      <c r="W32" s="1"/>
      <c r="X32" s="1"/>
      <c r="Y32" s="1"/>
      <c r="AA32" s="2"/>
      <c r="AB32" s="2"/>
      <c r="AC32" s="2"/>
      <c r="AD32" s="2"/>
      <c r="AE32" s="2"/>
      <c r="AF32" s="2"/>
      <c r="AG32" s="2"/>
      <c r="AH32" s="2"/>
      <c r="AI32" s="2"/>
      <c r="AJ32" s="2"/>
      <c r="AK32" s="2"/>
      <c r="AL32" s="2"/>
      <c r="AM32" s="2"/>
      <c r="AN32" s="2"/>
      <c r="AO32" s="2"/>
      <c r="AP32" s="2"/>
      <c r="AQ32" s="2"/>
      <c r="AR32" s="2"/>
      <c r="AS32" s="2"/>
    </row>
    <row r="33" spans="11:45" ht="13.5">
      <c r="K33" s="2"/>
      <c r="L33" s="2"/>
      <c r="U33" s="23"/>
      <c r="V33" s="24"/>
      <c r="W33" s="20"/>
      <c r="X33" s="20"/>
      <c r="Y33" s="40"/>
      <c r="Z33" s="2"/>
      <c r="AA33" s="2"/>
      <c r="AB33" s="2"/>
      <c r="AC33" s="2"/>
      <c r="AD33" s="2"/>
      <c r="AE33" s="2"/>
      <c r="AF33" s="2"/>
      <c r="AG33" s="2"/>
      <c r="AH33" s="2"/>
      <c r="AI33" s="2"/>
      <c r="AJ33" s="2"/>
      <c r="AK33" s="2"/>
      <c r="AL33" s="2"/>
      <c r="AM33" s="2"/>
      <c r="AN33" s="2"/>
      <c r="AO33" s="2"/>
      <c r="AP33" s="2"/>
      <c r="AQ33" s="2"/>
      <c r="AR33" s="2"/>
      <c r="AS33" s="2"/>
    </row>
    <row r="34" spans="11:45" ht="13.5">
      <c r="K34" s="2"/>
      <c r="L34" s="2"/>
      <c r="U34" s="23"/>
      <c r="V34" s="24"/>
      <c r="W34" s="20"/>
      <c r="X34" s="20"/>
      <c r="Y34" s="40"/>
      <c r="Z34" s="2"/>
      <c r="AA34" s="2"/>
      <c r="AB34" s="2"/>
      <c r="AC34" s="2"/>
      <c r="AD34" s="2"/>
      <c r="AE34" s="2"/>
      <c r="AF34" s="2"/>
      <c r="AG34" s="2"/>
      <c r="AH34" s="2"/>
      <c r="AI34" s="2"/>
      <c r="AJ34" s="2"/>
      <c r="AK34" s="2"/>
      <c r="AL34" s="2"/>
      <c r="AM34" s="2"/>
      <c r="AN34" s="2"/>
      <c r="AO34" s="2"/>
      <c r="AP34" s="2"/>
      <c r="AQ34" s="2"/>
      <c r="AR34" s="2"/>
      <c r="AS34" s="2"/>
    </row>
    <row r="35" spans="11:45" ht="13.5">
      <c r="K35" s="2"/>
      <c r="L35" s="2"/>
      <c r="U35" s="23"/>
      <c r="V35" s="24"/>
      <c r="W35" s="20"/>
      <c r="X35" s="20"/>
      <c r="Y35" s="40"/>
      <c r="Z35" s="2"/>
      <c r="AA35" s="2"/>
      <c r="AB35" s="2"/>
      <c r="AC35" s="2"/>
      <c r="AD35" s="2"/>
      <c r="AE35" s="2"/>
      <c r="AF35" s="2"/>
      <c r="AG35" s="2"/>
      <c r="AH35" s="2"/>
      <c r="AI35" s="2"/>
      <c r="AJ35" s="2"/>
      <c r="AK35" s="2"/>
      <c r="AL35" s="2"/>
      <c r="AM35" s="2"/>
      <c r="AN35" s="2"/>
      <c r="AO35" s="2"/>
      <c r="AP35" s="2"/>
      <c r="AQ35" s="2"/>
      <c r="AR35" s="2"/>
      <c r="AS35" s="2"/>
    </row>
    <row r="36" spans="11:45" ht="13.5">
      <c r="K36" s="2"/>
      <c r="L36" s="2"/>
      <c r="U36" s="23"/>
      <c r="V36" s="24"/>
      <c r="W36" s="20"/>
      <c r="X36" s="20"/>
      <c r="Y36" s="40"/>
      <c r="Z36" s="2"/>
      <c r="AA36" s="2"/>
      <c r="AB36" s="2"/>
      <c r="AC36" s="2"/>
      <c r="AD36" s="2"/>
      <c r="AE36" s="2"/>
      <c r="AF36" s="2"/>
      <c r="AG36" s="2"/>
      <c r="AH36" s="2"/>
      <c r="AI36" s="2"/>
      <c r="AJ36" s="2"/>
      <c r="AK36" s="2"/>
      <c r="AL36" s="2"/>
      <c r="AM36" s="2"/>
      <c r="AN36" s="2"/>
      <c r="AO36" s="2"/>
      <c r="AP36" s="2"/>
      <c r="AQ36" s="2"/>
      <c r="AR36" s="2"/>
      <c r="AS36" s="2"/>
    </row>
    <row r="37" spans="11:45" ht="13.5">
      <c r="K37" s="2"/>
      <c r="L37" s="2"/>
      <c r="U37" s="23"/>
      <c r="V37" s="24"/>
      <c r="W37" s="20"/>
      <c r="X37" s="20"/>
      <c r="Y37" s="40"/>
      <c r="Z37" s="2"/>
      <c r="AA37" s="2"/>
      <c r="AB37" s="2"/>
      <c r="AC37" s="2"/>
      <c r="AD37" s="2"/>
      <c r="AE37" s="2"/>
      <c r="AF37" s="2"/>
      <c r="AG37" s="2"/>
      <c r="AH37" s="2"/>
      <c r="AI37" s="2"/>
      <c r="AJ37" s="2"/>
      <c r="AK37" s="2"/>
      <c r="AL37" s="2"/>
      <c r="AM37" s="2"/>
      <c r="AN37" s="2"/>
      <c r="AO37" s="2"/>
      <c r="AP37" s="2"/>
      <c r="AQ37" s="2"/>
      <c r="AR37" s="2"/>
      <c r="AS37" s="2"/>
    </row>
    <row r="38" spans="11:45" ht="13.5">
      <c r="K38" s="2"/>
      <c r="L38" s="2"/>
      <c r="U38" s="23"/>
      <c r="V38" s="24"/>
      <c r="W38" s="20"/>
      <c r="X38" s="20"/>
      <c r="Y38" s="40"/>
      <c r="Z38" s="2"/>
      <c r="AA38" s="2"/>
      <c r="AB38" s="2"/>
      <c r="AC38" s="2"/>
      <c r="AD38" s="2"/>
      <c r="AE38" s="2"/>
      <c r="AF38" s="2"/>
      <c r="AG38" s="2"/>
      <c r="AH38" s="2"/>
      <c r="AI38" s="2"/>
      <c r="AJ38" s="2"/>
      <c r="AK38" s="2"/>
      <c r="AL38" s="2"/>
      <c r="AM38" s="2"/>
      <c r="AN38" s="2"/>
      <c r="AO38" s="2"/>
      <c r="AP38" s="2"/>
      <c r="AQ38" s="2"/>
      <c r="AR38" s="2"/>
      <c r="AS38" s="2"/>
    </row>
    <row r="39" spans="11:45" ht="13.5">
      <c r="K39" s="2"/>
      <c r="L39" s="2"/>
      <c r="U39" s="23"/>
      <c r="V39" s="24"/>
      <c r="W39" s="20"/>
      <c r="X39" s="20"/>
      <c r="Y39" s="40"/>
      <c r="Z39" s="2"/>
      <c r="AA39" s="2"/>
      <c r="AB39" s="2"/>
      <c r="AC39" s="2"/>
      <c r="AD39" s="2"/>
      <c r="AE39" s="2"/>
      <c r="AF39" s="2"/>
      <c r="AG39" s="2"/>
      <c r="AH39" s="2"/>
      <c r="AI39" s="2"/>
      <c r="AJ39" s="2"/>
      <c r="AK39" s="2"/>
      <c r="AL39" s="2"/>
      <c r="AM39" s="2"/>
      <c r="AN39" s="2"/>
      <c r="AO39" s="2"/>
      <c r="AP39" s="2"/>
      <c r="AQ39" s="2"/>
      <c r="AR39" s="2"/>
      <c r="AS39" s="2"/>
    </row>
    <row r="40" spans="11:45" ht="13.5">
      <c r="K40" s="2"/>
      <c r="L40" s="2"/>
      <c r="U40" s="23"/>
      <c r="V40" s="24"/>
      <c r="W40" s="20"/>
      <c r="X40" s="20"/>
      <c r="Y40" s="40"/>
      <c r="Z40" s="2"/>
      <c r="AA40" s="2"/>
      <c r="AB40" s="2"/>
      <c r="AC40" s="2"/>
      <c r="AD40" s="2"/>
      <c r="AE40" s="2"/>
      <c r="AF40" s="2"/>
      <c r="AG40" s="2"/>
      <c r="AH40" s="2"/>
      <c r="AI40" s="2"/>
      <c r="AJ40" s="2"/>
      <c r="AK40" s="2"/>
      <c r="AL40" s="2"/>
      <c r="AM40" s="2"/>
      <c r="AN40" s="2"/>
      <c r="AO40" s="2"/>
      <c r="AP40" s="2"/>
      <c r="AQ40" s="2"/>
      <c r="AR40" s="2"/>
      <c r="AS40" s="2"/>
    </row>
    <row r="41" spans="21:44" ht="13.5">
      <c r="U41" s="23"/>
      <c r="V41" s="24"/>
      <c r="W41" s="20"/>
      <c r="X41" s="20"/>
      <c r="Y41" s="40"/>
      <c r="Z41" s="2"/>
      <c r="AA41" s="2"/>
      <c r="AB41" s="2"/>
      <c r="AC41" s="2"/>
      <c r="AD41" s="2"/>
      <c r="AE41" s="2"/>
      <c r="AF41" s="2"/>
      <c r="AG41" s="2"/>
      <c r="AH41" s="2"/>
      <c r="AI41" s="2"/>
      <c r="AJ41" s="2"/>
      <c r="AK41" s="2"/>
      <c r="AL41" s="2"/>
      <c r="AM41" s="2"/>
      <c r="AN41" s="2"/>
      <c r="AO41" s="2"/>
      <c r="AP41" s="2"/>
      <c r="AQ41" s="2"/>
      <c r="AR41" s="2"/>
    </row>
    <row r="42" spans="21:44" ht="13.5">
      <c r="U42" s="23"/>
      <c r="V42" s="24"/>
      <c r="W42" s="20"/>
      <c r="X42" s="20"/>
      <c r="Y42" s="40"/>
      <c r="Z42" s="2"/>
      <c r="AA42" s="2"/>
      <c r="AB42" s="2"/>
      <c r="AC42" s="2"/>
      <c r="AD42" s="2"/>
      <c r="AE42" s="2"/>
      <c r="AF42" s="2"/>
      <c r="AG42" s="2"/>
      <c r="AH42" s="2"/>
      <c r="AI42" s="2"/>
      <c r="AJ42" s="2"/>
      <c r="AK42" s="2"/>
      <c r="AL42" s="2"/>
      <c r="AM42" s="2"/>
      <c r="AN42" s="2"/>
      <c r="AO42" s="2"/>
      <c r="AP42" s="2"/>
      <c r="AQ42" s="2"/>
      <c r="AR42" s="2"/>
    </row>
    <row r="43" spans="21:26" ht="13.5">
      <c r="U43" s="23"/>
      <c r="V43" s="26"/>
      <c r="W43" s="23"/>
      <c r="X43" s="20"/>
      <c r="Y43" s="40"/>
      <c r="Z43" s="2"/>
    </row>
    <row r="44" spans="21:26" ht="13.5">
      <c r="U44" s="23"/>
      <c r="V44" s="23"/>
      <c r="W44" s="20"/>
      <c r="X44" s="23"/>
      <c r="Y44" s="40"/>
      <c r="Z44" s="2"/>
    </row>
    <row r="45" spans="21:26" ht="13.5">
      <c r="U45" s="23"/>
      <c r="V45" s="26"/>
      <c r="W45" s="26"/>
      <c r="X45" s="20"/>
      <c r="Y45" s="40"/>
      <c r="Z45" s="2"/>
    </row>
    <row r="46" spans="21:26" ht="13.5">
      <c r="U46" s="23"/>
      <c r="V46" s="26"/>
      <c r="W46" s="23"/>
      <c r="X46" s="20"/>
      <c r="Y46" s="40"/>
      <c r="Z46" s="2"/>
    </row>
    <row r="47" spans="21:26" ht="13.5">
      <c r="U47" s="23"/>
      <c r="V47" s="26"/>
      <c r="W47" s="23"/>
      <c r="X47" s="20"/>
      <c r="Y47" s="40"/>
      <c r="Z47" s="2"/>
    </row>
    <row r="48" spans="21:26" ht="13.5">
      <c r="U48" s="43"/>
      <c r="V48" s="43"/>
      <c r="W48" s="23"/>
      <c r="X48" s="20"/>
      <c r="Y48" s="27"/>
      <c r="Z48" s="2"/>
    </row>
    <row r="49" spans="21:26" ht="13.5">
      <c r="U49" s="20"/>
      <c r="V49" s="20"/>
      <c r="W49" s="20"/>
      <c r="X49" s="20"/>
      <c r="Y49" s="21"/>
      <c r="Z49" s="2"/>
    </row>
    <row r="50" spans="21:26" ht="13.5">
      <c r="U50" s="35"/>
      <c r="V50" s="35"/>
      <c r="W50" s="35"/>
      <c r="X50" s="35"/>
      <c r="Y50" s="35"/>
      <c r="Z50" s="2"/>
    </row>
    <row r="51" spans="21:26" ht="13.5">
      <c r="U51" s="35"/>
      <c r="V51" s="35"/>
      <c r="W51" s="35"/>
      <c r="X51" s="35"/>
      <c r="Y51" s="35"/>
      <c r="Z51" s="2"/>
    </row>
    <row r="52" spans="21:26" ht="13.5">
      <c r="U52" s="35"/>
      <c r="V52" s="35"/>
      <c r="W52" s="35"/>
      <c r="X52" s="35"/>
      <c r="Y52" s="35"/>
      <c r="Z52" s="2"/>
    </row>
  </sheetData>
  <sheetProtection/>
  <mergeCells count="32">
    <mergeCell ref="B11:C11"/>
    <mergeCell ref="AA8:AB8"/>
    <mergeCell ref="AA22:AB22"/>
    <mergeCell ref="AA17:AB17"/>
    <mergeCell ref="AP14:AQ14"/>
    <mergeCell ref="AA14:AB14"/>
    <mergeCell ref="AA12:AB12"/>
    <mergeCell ref="B4:C4"/>
    <mergeCell ref="B5:C5"/>
    <mergeCell ref="B7:C7"/>
    <mergeCell ref="B9:C9"/>
    <mergeCell ref="AP9:AQ9"/>
    <mergeCell ref="AA7:AB7"/>
    <mergeCell ref="AP7:AQ7"/>
    <mergeCell ref="AP12:AQ12"/>
    <mergeCell ref="AA18:AB18"/>
    <mergeCell ref="B18:C18"/>
    <mergeCell ref="AP8:AQ8"/>
    <mergeCell ref="AA23:AB23"/>
    <mergeCell ref="AP10:AQ10"/>
    <mergeCell ref="AA10:AB10"/>
    <mergeCell ref="AP18:AQ18"/>
    <mergeCell ref="AP20:AQ20"/>
    <mergeCell ref="AP17:AQ17"/>
    <mergeCell ref="AP24:AQ24"/>
    <mergeCell ref="B13:C13"/>
    <mergeCell ref="AA24:AB24"/>
    <mergeCell ref="B14:C14"/>
    <mergeCell ref="B16:C16"/>
    <mergeCell ref="AP23:AQ23"/>
    <mergeCell ref="AP22:AQ22"/>
    <mergeCell ref="B20:C20"/>
  </mergeCells>
  <printOptions/>
  <pageMargins left="0.787" right="0.16" top="0.59" bottom="0.17" header="0.512" footer="0.17"/>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user</cp:lastModifiedBy>
  <cp:lastPrinted>2022-02-08T01:59:40Z</cp:lastPrinted>
  <dcterms:created xsi:type="dcterms:W3CDTF">2004-09-27T01:03:33Z</dcterms:created>
  <dcterms:modified xsi:type="dcterms:W3CDTF">2022-02-08T02:04:52Z</dcterms:modified>
  <cp:category/>
  <cp:version/>
  <cp:contentType/>
  <cp:contentStatus/>
</cp:coreProperties>
</file>