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460" activeTab="0"/>
  </bookViews>
  <sheets>
    <sheet name="H18~H30(最新版)" sheetId="1" r:id="rId1"/>
    <sheet name="H２５" sheetId="2" r:id="rId2"/>
    <sheet name="H20" sheetId="3" r:id="rId3"/>
    <sheet name="H18~H30(最新版) グラフ用データ" sheetId="4" r:id="rId4"/>
  </sheets>
  <definedNames>
    <definedName name="_xlfn.IFERROR" hidden="1">#NAME?</definedName>
    <definedName name="_xlnm.Print_Area" localSheetId="0">'H18~H30(最新版)'!$A$1:$AB$71</definedName>
    <definedName name="_xlnm.Print_Area" localSheetId="3">'H18~H30(最新版) グラフ用データ'!$A$1:$AA$62</definedName>
    <definedName name="_xlnm.Print_Area" localSheetId="2">'H20'!$A$1:$T$42</definedName>
    <definedName name="_xlnm.Print_Area" localSheetId="1">'H２５'!$A$1:$T$42</definedName>
  </definedNames>
  <calcPr fullCalcOnLoad="1"/>
</workbook>
</file>

<file path=xl/sharedStrings.xml><?xml version="1.0" encoding="utf-8"?>
<sst xmlns="http://schemas.openxmlformats.org/spreadsheetml/2006/main" count="204" uniqueCount="78">
  <si>
    <t>割合</t>
  </si>
  <si>
    <t>電気・ガス・水道業</t>
  </si>
  <si>
    <t>区　分</t>
  </si>
  <si>
    <t>卸売・小売業</t>
  </si>
  <si>
    <t>サービス業</t>
  </si>
  <si>
    <t>不動産業</t>
  </si>
  <si>
    <t>金融・保険業</t>
  </si>
  <si>
    <t>農　　業</t>
  </si>
  <si>
    <t>林　　業</t>
  </si>
  <si>
    <t>鉱　　業</t>
  </si>
  <si>
    <t>運輸・通信業</t>
  </si>
  <si>
    <t>公　　務</t>
  </si>
  <si>
    <t>帰属利子等</t>
  </si>
  <si>
    <t>産　業</t>
  </si>
  <si>
    <t>政府サービス生産者</t>
  </si>
  <si>
    <t>対家計民間非営利サービス生産者</t>
  </si>
  <si>
    <t>単位：百万円、％</t>
  </si>
  <si>
    <t>金額</t>
  </si>
  <si>
    <t>※合計について繰上げの関係により調整している。</t>
  </si>
  <si>
    <t>　資料：長崎県の市町民経済計算</t>
  </si>
  <si>
    <t>平成13年</t>
  </si>
  <si>
    <t>平成14年</t>
  </si>
  <si>
    <t>※経済活動別県内総生産と県民所得を関係指標により市町村別に分離推計したもの。</t>
  </si>
  <si>
    <t>総　　　　　額</t>
  </si>
  <si>
    <r>
      <t>水 産</t>
    </r>
    <r>
      <rPr>
        <sz val="11"/>
        <rFont val="ＭＳ Ｐゴシック"/>
        <family val="3"/>
      </rPr>
      <t xml:space="preserve"> </t>
    </r>
    <r>
      <rPr>
        <sz val="11"/>
        <rFont val="ＭＳ Ｐゴシック"/>
        <family val="3"/>
      </rPr>
      <t>業</t>
    </r>
  </si>
  <si>
    <r>
      <t>製 造</t>
    </r>
    <r>
      <rPr>
        <sz val="11"/>
        <rFont val="ＭＳ Ｐゴシック"/>
        <family val="3"/>
      </rPr>
      <t xml:space="preserve"> </t>
    </r>
    <r>
      <rPr>
        <sz val="11"/>
        <rFont val="ＭＳ Ｐゴシック"/>
        <family val="3"/>
      </rPr>
      <t>業</t>
    </r>
  </si>
  <si>
    <r>
      <t>建 設</t>
    </r>
    <r>
      <rPr>
        <sz val="11"/>
        <rFont val="ＭＳ Ｐゴシック"/>
        <family val="3"/>
      </rPr>
      <t xml:space="preserve"> </t>
    </r>
    <r>
      <rPr>
        <sz val="11"/>
        <rFont val="ＭＳ Ｐゴシック"/>
        <family val="3"/>
      </rPr>
      <t>業</t>
    </r>
  </si>
  <si>
    <t>平成15年度</t>
  </si>
  <si>
    <t>平成16年度</t>
  </si>
  <si>
    <t>平成17年度</t>
  </si>
  <si>
    <t>平成18年度</t>
  </si>
  <si>
    <t>平成19年度</t>
  </si>
  <si>
    <t>長崎県</t>
  </si>
  <si>
    <t>１．総生産額（産業・年度別）</t>
  </si>
  <si>
    <t>（１９）市民所得</t>
  </si>
  <si>
    <t>平成20年度</t>
  </si>
  <si>
    <t>※各年度の数値は、各種統計の公表による新しい基礎データ等を用い遡及改訂されたものである。</t>
  </si>
  <si>
    <t>平成2１年度</t>
  </si>
  <si>
    <t xml:space="preserve"> 総              額</t>
  </si>
  <si>
    <t>平成２５年度</t>
  </si>
  <si>
    <t>平成21年度</t>
  </si>
  <si>
    <t>平成22年度</t>
  </si>
  <si>
    <t>平成23年度</t>
  </si>
  <si>
    <t>平成24年度</t>
  </si>
  <si>
    <t>平成25年度</t>
  </si>
  <si>
    <t>平成26年度</t>
  </si>
  <si>
    <t>平成27年度</t>
  </si>
  <si>
    <t>平成28年度</t>
  </si>
  <si>
    <t>平成29年度</t>
  </si>
  <si>
    <t>平成30年度</t>
  </si>
  <si>
    <t>電気・ガス・水道業・産業廃棄物処理業</t>
  </si>
  <si>
    <t>運輸・郵便業</t>
  </si>
  <si>
    <t>宿泊・飲食サービス業</t>
  </si>
  <si>
    <t>情報通信業</t>
  </si>
  <si>
    <t>専門・科学技術、業務支援サービス業</t>
  </si>
  <si>
    <t>公務</t>
  </si>
  <si>
    <t>教育</t>
  </si>
  <si>
    <t>保健衛生・社会事業</t>
  </si>
  <si>
    <t>その他のサービス</t>
  </si>
  <si>
    <t>輸入品に課される税・関税等</t>
  </si>
  <si>
    <t>長崎県　総額</t>
  </si>
  <si>
    <t>※各年度の数値は、各種統計の公表による新しい基礎データ等を用い遡及改訂されたものである。(過去資料と数値が一致していない場合がある。)</t>
  </si>
  <si>
    <t>総　額</t>
  </si>
  <si>
    <t>産　業</t>
  </si>
  <si>
    <t>H18金額</t>
  </si>
  <si>
    <t>H19金額</t>
  </si>
  <si>
    <t>H20金額</t>
  </si>
  <si>
    <t>H21金額</t>
  </si>
  <si>
    <t>H22金額</t>
  </si>
  <si>
    <t>H23金額</t>
  </si>
  <si>
    <t>H24金額</t>
  </si>
  <si>
    <t>H25金額</t>
  </si>
  <si>
    <t>H26金額</t>
  </si>
  <si>
    <t>H27金額</t>
  </si>
  <si>
    <t>H28金額</t>
  </si>
  <si>
    <t>H29金額</t>
  </si>
  <si>
    <t>H30金額</t>
  </si>
  <si>
    <t>産　業　小計</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</si>
</sst>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0.0\)"/>
    <numFmt numFmtId="177" formatCode="0.0_ "/>
    <numFmt numFmtId="178" formatCode="#,##0.0"/>
    <numFmt numFmtId="179" formatCode="0.0%"/>
    <numFmt numFmtId="180" formatCode="0_);\(0\)"/>
    <numFmt numFmtId="181" formatCode="0_ "/>
    <numFmt numFmtId="182" formatCode="0.00_ "/>
    <numFmt numFmtId="183" formatCode="0.000_ "/>
    <numFmt numFmtId="184" formatCode="0.00000_ "/>
    <numFmt numFmtId="185" formatCode="0.0000_ "/>
    <numFmt numFmtId="186" formatCode="#,##0.0;[Red]\-#,##0.0"/>
    <numFmt numFmtId="187" formatCode="#,##0_);[Red]\(#,##0\)"/>
  </numFmts>
  <fonts count="44">
    <font>
      <sz val="11"/>
      <name val="ＭＳ Ｐゴシック"/>
      <family val="3"/>
    </font>
    <font>
      <sz val="6"/>
      <name val="ＭＳ Ｐゴシック"/>
      <family val="3"/>
    </font>
    <font>
      <b/>
      <sz val="11"/>
      <name val="ＭＳ Ｐゴシック"/>
      <family val="3"/>
    </font>
    <font>
      <b/>
      <sz val="14"/>
      <name val="ＭＳ Ｐゴシック"/>
      <family val="3"/>
    </font>
    <font>
      <sz val="11"/>
      <color indexed="9"/>
      <name val="ＭＳ Ｐゴシック"/>
      <family val="3"/>
    </font>
    <font>
      <b/>
      <sz val="18"/>
      <name val="ＭＳ Ｐゴシック"/>
      <family val="3"/>
    </font>
    <font>
      <sz val="11"/>
      <color indexed="8"/>
      <name val="ＭＳ Ｐゴシック"/>
      <family val="3"/>
    </font>
    <font>
      <sz val="10"/>
      <color indexed="8"/>
      <name val="ＭＳ Ｐゴシック"/>
      <family val="3"/>
    </font>
    <font>
      <sz val="9"/>
      <color indexed="63"/>
      <name val="ＭＳ Ｐゴシック"/>
      <family val="3"/>
    </font>
    <font>
      <sz val="16"/>
      <color indexed="63"/>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4"/>
      <color indexed="63"/>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5"/>
        <bgColor indexed="64"/>
      </patternFill>
    </fill>
    <fill>
      <patternFill patternType="solid">
        <fgColor indexed="22"/>
        <bgColor indexed="64"/>
      </patternFill>
    </fill>
    <fill>
      <patternFill patternType="solid">
        <fgColor rgb="FF00B050"/>
        <bgColor indexed="64"/>
      </patternFill>
    </fill>
    <fill>
      <patternFill patternType="solid">
        <fgColor rgb="FF92D050"/>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thin"/>
    </border>
    <border>
      <left>
        <color indexed="63"/>
      </left>
      <right style="thin"/>
      <top>
        <color indexed="63"/>
      </top>
      <bottom style="thin"/>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style="thin"/>
      <right style="thin"/>
      <top style="thin"/>
      <bottom style="double"/>
    </border>
    <border>
      <left style="thin"/>
      <right style="thin"/>
      <top style="thin"/>
      <bottom>
        <color indexed="63"/>
      </bottom>
    </border>
    <border>
      <left style="thin"/>
      <right>
        <color indexed="63"/>
      </right>
      <top>
        <color indexed="63"/>
      </top>
      <bottom style="thin"/>
    </border>
    <border>
      <left style="thin"/>
      <right>
        <color indexed="63"/>
      </right>
      <top style="double"/>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style="thin"/>
      <top style="double"/>
      <bottom style="thin"/>
    </border>
    <border>
      <left>
        <color indexed="63"/>
      </left>
      <right>
        <color indexed="63"/>
      </right>
      <top style="thin"/>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color indexed="63"/>
      </left>
      <right>
        <color indexed="63"/>
      </right>
      <top style="double"/>
      <bottom style="thin"/>
    </border>
    <border>
      <left>
        <color indexed="63"/>
      </left>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101">
    <xf numFmtId="0" fontId="0" fillId="0" borderId="0" xfId="0" applyAlignment="1">
      <alignment/>
    </xf>
    <xf numFmtId="0" fontId="0" fillId="0" borderId="0" xfId="0" applyAlignment="1">
      <alignment vertical="center"/>
    </xf>
    <xf numFmtId="0" fontId="2" fillId="0" borderId="10" xfId="0" applyFont="1" applyBorder="1" applyAlignment="1">
      <alignment vertical="center"/>
    </xf>
    <xf numFmtId="0" fontId="3" fillId="0" borderId="0" xfId="0" applyFont="1" applyAlignment="1">
      <alignment vertical="center"/>
    </xf>
    <xf numFmtId="0" fontId="0" fillId="0" borderId="10" xfId="0" applyFont="1" applyBorder="1" applyAlignment="1">
      <alignment horizontal="right" vertical="center"/>
    </xf>
    <xf numFmtId="0" fontId="4" fillId="33" borderId="11" xfId="0" applyFont="1" applyFill="1" applyBorder="1" applyAlignment="1">
      <alignment horizontal="center" vertical="center"/>
    </xf>
    <xf numFmtId="0" fontId="5" fillId="0" borderId="0" xfId="0" applyFont="1" applyAlignment="1">
      <alignment vertical="center"/>
    </xf>
    <xf numFmtId="0" fontId="0" fillId="0" borderId="0" xfId="0" applyFont="1" applyAlignment="1">
      <alignment vertical="center"/>
    </xf>
    <xf numFmtId="38" fontId="0" fillId="0" borderId="11" xfId="48" applyFont="1" applyBorder="1" applyAlignment="1">
      <alignment horizontal="right" vertical="center"/>
    </xf>
    <xf numFmtId="178" fontId="6" fillId="0" borderId="11" xfId="0" applyNumberFormat="1" applyFont="1" applyBorder="1" applyAlignment="1">
      <alignment horizontal="right" vertical="center"/>
    </xf>
    <xf numFmtId="3" fontId="6" fillId="0" borderId="11" xfId="0" applyNumberFormat="1" applyFont="1" applyBorder="1" applyAlignment="1">
      <alignment horizontal="right" vertical="center"/>
    </xf>
    <xf numFmtId="0" fontId="0" fillId="34" borderId="12" xfId="0" applyFont="1" applyFill="1" applyBorder="1" applyAlignment="1">
      <alignment horizontal="center" vertical="center"/>
    </xf>
    <xf numFmtId="0" fontId="0" fillId="34" borderId="13" xfId="0" applyFont="1" applyFill="1" applyBorder="1" applyAlignment="1">
      <alignment horizontal="left" vertical="center"/>
    </xf>
    <xf numFmtId="178" fontId="0" fillId="0" borderId="11" xfId="0" applyNumberFormat="1" applyFont="1" applyBorder="1" applyAlignment="1">
      <alignment horizontal="right" vertical="center"/>
    </xf>
    <xf numFmtId="3" fontId="0" fillId="0" borderId="11" xfId="0" applyNumberFormat="1" applyFont="1" applyBorder="1" applyAlignment="1">
      <alignment horizontal="right" vertical="center"/>
    </xf>
    <xf numFmtId="0" fontId="0" fillId="34" borderId="14" xfId="0" applyFont="1" applyFill="1" applyBorder="1" applyAlignment="1">
      <alignment vertical="center" textRotation="255"/>
    </xf>
    <xf numFmtId="0" fontId="0" fillId="34" borderId="15" xfId="0" applyFont="1" applyFill="1" applyBorder="1" applyAlignment="1">
      <alignment vertical="center" textRotation="255"/>
    </xf>
    <xf numFmtId="0" fontId="0" fillId="0" borderId="0" xfId="0" applyFont="1" applyAlignment="1">
      <alignment vertical="center"/>
    </xf>
    <xf numFmtId="0" fontId="0" fillId="0" borderId="16" xfId="0" applyFont="1" applyFill="1" applyBorder="1" applyAlignment="1">
      <alignment vertical="center"/>
    </xf>
    <xf numFmtId="0" fontId="0" fillId="0" borderId="16" xfId="0" applyFont="1" applyFill="1" applyBorder="1" applyAlignment="1">
      <alignment horizontal="right" vertical="center"/>
    </xf>
    <xf numFmtId="38" fontId="0" fillId="0" borderId="17" xfId="48" applyFont="1" applyBorder="1" applyAlignment="1">
      <alignment horizontal="right" vertical="center"/>
    </xf>
    <xf numFmtId="178" fontId="0" fillId="0" borderId="17" xfId="0" applyNumberFormat="1" applyFont="1" applyBorder="1" applyAlignment="1">
      <alignment horizontal="right" vertical="center"/>
    </xf>
    <xf numFmtId="3" fontId="0" fillId="0" borderId="17" xfId="0" applyNumberFormat="1" applyFont="1" applyBorder="1" applyAlignment="1">
      <alignment horizontal="right" vertical="center"/>
    </xf>
    <xf numFmtId="0" fontId="0" fillId="34" borderId="11" xfId="0" applyFont="1" applyFill="1" applyBorder="1" applyAlignment="1">
      <alignment horizontal="center" vertical="center"/>
    </xf>
    <xf numFmtId="38" fontId="0" fillId="0" borderId="11" xfId="48" applyFont="1" applyBorder="1" applyAlignment="1" quotePrefix="1">
      <alignment horizontal="right" vertical="center"/>
    </xf>
    <xf numFmtId="0" fontId="0" fillId="34" borderId="18" xfId="0" applyFont="1" applyFill="1" applyBorder="1" applyAlignment="1">
      <alignment horizontal="center" vertical="center"/>
    </xf>
    <xf numFmtId="38" fontId="0" fillId="0" borderId="18" xfId="48" applyFont="1" applyBorder="1" applyAlignment="1">
      <alignment horizontal="right" vertical="center"/>
    </xf>
    <xf numFmtId="178" fontId="0" fillId="0" borderId="18" xfId="0" applyNumberFormat="1" applyFont="1" applyBorder="1" applyAlignment="1">
      <alignment horizontal="right" vertical="center"/>
    </xf>
    <xf numFmtId="3" fontId="0" fillId="0" borderId="18" xfId="0" applyNumberFormat="1" applyFont="1" applyBorder="1" applyAlignment="1">
      <alignment horizontal="right" vertical="center"/>
    </xf>
    <xf numFmtId="0" fontId="0" fillId="34" borderId="15" xfId="0" applyFont="1" applyFill="1" applyBorder="1" applyAlignment="1">
      <alignment horizontal="center" vertical="center"/>
    </xf>
    <xf numFmtId="38" fontId="0" fillId="0" borderId="15" xfId="48" applyFont="1" applyBorder="1" applyAlignment="1">
      <alignment horizontal="right" vertical="center"/>
    </xf>
    <xf numFmtId="178" fontId="0" fillId="0" borderId="15" xfId="0" applyNumberFormat="1" applyFont="1" applyBorder="1" applyAlignment="1">
      <alignment horizontal="right" vertical="center"/>
    </xf>
    <xf numFmtId="3" fontId="0" fillId="0" borderId="15" xfId="0" applyNumberFormat="1" applyFont="1" applyBorder="1" applyAlignment="1">
      <alignment horizontal="right" vertical="center"/>
    </xf>
    <xf numFmtId="0" fontId="0" fillId="34" borderId="19" xfId="0" applyFill="1" applyBorder="1" applyAlignment="1">
      <alignment horizontal="center" vertical="center"/>
    </xf>
    <xf numFmtId="38" fontId="0" fillId="0" borderId="20" xfId="48" applyFont="1" applyBorder="1" applyAlignment="1">
      <alignment vertical="center"/>
    </xf>
    <xf numFmtId="0" fontId="2" fillId="0" borderId="0" xfId="0" applyFont="1" applyBorder="1" applyAlignment="1">
      <alignment vertical="center"/>
    </xf>
    <xf numFmtId="0" fontId="0" fillId="0" borderId="0" xfId="0" applyFont="1" applyBorder="1" applyAlignment="1">
      <alignment horizontal="right" vertical="center"/>
    </xf>
    <xf numFmtId="0" fontId="0" fillId="0" borderId="0" xfId="0" applyFont="1" applyFill="1" applyBorder="1" applyAlignment="1">
      <alignment vertical="center"/>
    </xf>
    <xf numFmtId="0" fontId="0" fillId="0" borderId="0" xfId="0" applyFont="1" applyFill="1" applyBorder="1" applyAlignment="1">
      <alignment horizontal="right" vertical="center"/>
    </xf>
    <xf numFmtId="0" fontId="0" fillId="34" borderId="11" xfId="0" applyFont="1" applyFill="1" applyBorder="1" applyAlignment="1">
      <alignment horizontal="center" vertical="center" shrinkToFit="1"/>
    </xf>
    <xf numFmtId="38" fontId="0" fillId="0" borderId="0" xfId="48" applyFont="1" applyAlignment="1">
      <alignment vertical="center"/>
    </xf>
    <xf numFmtId="38" fontId="6" fillId="0" borderId="11" xfId="48" applyFont="1" applyBorder="1" applyAlignment="1">
      <alignment horizontal="right" vertical="center"/>
    </xf>
    <xf numFmtId="3" fontId="0" fillId="0" borderId="0" xfId="0" applyNumberFormat="1" applyAlignment="1">
      <alignment vertical="center"/>
    </xf>
    <xf numFmtId="3" fontId="0" fillId="0" borderId="0" xfId="0" applyNumberFormat="1" applyFont="1" applyAlignment="1">
      <alignment vertical="center"/>
    </xf>
    <xf numFmtId="38" fontId="6" fillId="0" borderId="19" xfId="48" applyFont="1" applyBorder="1" applyAlignment="1">
      <alignment horizontal="right" vertical="center"/>
    </xf>
    <xf numFmtId="186" fontId="0" fillId="0" borderId="11" xfId="48" applyNumberFormat="1" applyFont="1" applyBorder="1" applyAlignment="1">
      <alignment horizontal="right" vertical="center"/>
    </xf>
    <xf numFmtId="38" fontId="0" fillId="0" borderId="11" xfId="48" applyFont="1" applyBorder="1" applyAlignment="1">
      <alignment vertical="center"/>
    </xf>
    <xf numFmtId="0" fontId="4" fillId="33" borderId="21" xfId="0" applyFont="1" applyFill="1" applyBorder="1" applyAlignment="1">
      <alignment horizontal="center" vertical="center"/>
    </xf>
    <xf numFmtId="0" fontId="4" fillId="33" borderId="22" xfId="0" applyFont="1" applyFill="1" applyBorder="1" applyAlignment="1">
      <alignment horizontal="center" vertical="center"/>
    </xf>
    <xf numFmtId="0" fontId="0" fillId="34" borderId="23" xfId="0" applyFont="1" applyFill="1" applyBorder="1" applyAlignment="1">
      <alignment horizontal="center" vertical="center" shrinkToFit="1"/>
    </xf>
    <xf numFmtId="0" fontId="0" fillId="34" borderId="24" xfId="0" applyFont="1" applyFill="1" applyBorder="1" applyAlignment="1">
      <alignment horizontal="center" vertical="center" shrinkToFit="1"/>
    </xf>
    <xf numFmtId="0" fontId="0" fillId="34" borderId="19" xfId="0" applyFill="1" applyBorder="1" applyAlignment="1">
      <alignment horizontal="center" vertical="center"/>
    </xf>
    <xf numFmtId="0" fontId="0" fillId="34" borderId="12" xfId="0" applyFont="1" applyFill="1" applyBorder="1" applyAlignment="1">
      <alignment horizontal="center" vertical="center"/>
    </xf>
    <xf numFmtId="0" fontId="4" fillId="33" borderId="19" xfId="0" applyFont="1" applyFill="1" applyBorder="1" applyAlignment="1">
      <alignment horizontal="center" vertical="center"/>
    </xf>
    <xf numFmtId="0" fontId="4" fillId="33" borderId="12" xfId="0" applyFont="1" applyFill="1" applyBorder="1" applyAlignment="1">
      <alignment horizontal="center" vertical="center"/>
    </xf>
    <xf numFmtId="38" fontId="0" fillId="0" borderId="20" xfId="48" applyFont="1" applyBorder="1" applyAlignment="1">
      <alignment vertical="center"/>
    </xf>
    <xf numFmtId="38" fontId="0" fillId="0" borderId="25" xfId="48" applyFont="1" applyBorder="1" applyAlignment="1">
      <alignment vertical="center"/>
    </xf>
    <xf numFmtId="178" fontId="0" fillId="0" borderId="23" xfId="0" applyNumberFormat="1" applyFont="1" applyBorder="1" applyAlignment="1">
      <alignment horizontal="center" vertical="center"/>
    </xf>
    <xf numFmtId="178" fontId="0" fillId="0" borderId="26" xfId="0" applyNumberFormat="1" applyFont="1" applyBorder="1" applyAlignment="1">
      <alignment horizontal="center" vertical="center"/>
    </xf>
    <xf numFmtId="178" fontId="0" fillId="0" borderId="24" xfId="0" applyNumberFormat="1" applyFont="1" applyBorder="1" applyAlignment="1">
      <alignment horizontal="center" vertical="center"/>
    </xf>
    <xf numFmtId="0" fontId="4" fillId="33" borderId="23" xfId="0" applyFont="1" applyFill="1" applyBorder="1" applyAlignment="1">
      <alignment horizontal="center" vertical="center"/>
    </xf>
    <xf numFmtId="0" fontId="4" fillId="33" borderId="26" xfId="0" applyFont="1" applyFill="1" applyBorder="1" applyAlignment="1">
      <alignment horizontal="center" vertical="center"/>
    </xf>
    <xf numFmtId="0" fontId="4" fillId="33" borderId="24" xfId="0" applyFont="1" applyFill="1" applyBorder="1" applyAlignment="1">
      <alignment horizontal="center" vertical="center"/>
    </xf>
    <xf numFmtId="38" fontId="0" fillId="0" borderId="11" xfId="48" applyFont="1" applyBorder="1" applyAlignment="1">
      <alignment horizontal="center" vertical="center"/>
    </xf>
    <xf numFmtId="178" fontId="0" fillId="0" borderId="27" xfId="0" applyNumberFormat="1" applyFont="1" applyBorder="1" applyAlignment="1">
      <alignment horizontal="center" vertical="center"/>
    </xf>
    <xf numFmtId="178" fontId="0" fillId="0" borderId="28" xfId="0" applyNumberFormat="1" applyFont="1" applyBorder="1" applyAlignment="1">
      <alignment horizontal="center" vertical="center"/>
    </xf>
    <xf numFmtId="178" fontId="0" fillId="0" borderId="29" xfId="0" applyNumberFormat="1" applyFont="1" applyBorder="1" applyAlignment="1">
      <alignment horizontal="center" vertical="center"/>
    </xf>
    <xf numFmtId="178" fontId="6" fillId="0" borderId="23" xfId="0" applyNumberFormat="1" applyFont="1" applyBorder="1" applyAlignment="1">
      <alignment horizontal="center" vertical="center"/>
    </xf>
    <xf numFmtId="178" fontId="6" fillId="0" borderId="26" xfId="0" applyNumberFormat="1" applyFont="1" applyBorder="1" applyAlignment="1">
      <alignment horizontal="center" vertical="center"/>
    </xf>
    <xf numFmtId="178" fontId="6" fillId="0" borderId="24" xfId="0" applyNumberFormat="1" applyFont="1" applyBorder="1" applyAlignment="1">
      <alignment horizontal="center" vertical="center"/>
    </xf>
    <xf numFmtId="3" fontId="0" fillId="0" borderId="17" xfId="0" applyNumberFormat="1" applyFont="1" applyBorder="1" applyAlignment="1">
      <alignment horizontal="center" vertical="center"/>
    </xf>
    <xf numFmtId="3" fontId="6" fillId="0" borderId="11" xfId="0" applyNumberFormat="1" applyFont="1" applyBorder="1" applyAlignment="1">
      <alignment horizontal="center" vertical="center"/>
    </xf>
    <xf numFmtId="38" fontId="0" fillId="0" borderId="19" xfId="48" applyFont="1" applyBorder="1" applyAlignment="1">
      <alignment horizontal="center" vertical="center"/>
    </xf>
    <xf numFmtId="38" fontId="0" fillId="0" borderId="10" xfId="48" applyFont="1" applyBorder="1" applyAlignment="1">
      <alignment horizontal="center" vertical="center"/>
    </xf>
    <xf numFmtId="38" fontId="0" fillId="0" borderId="30" xfId="48" applyFont="1" applyBorder="1" applyAlignment="1">
      <alignment horizontal="center" vertical="center"/>
    </xf>
    <xf numFmtId="38" fontId="0" fillId="0" borderId="25" xfId="48" applyFont="1" applyBorder="1" applyAlignment="1">
      <alignment horizontal="center" vertical="center"/>
    </xf>
    <xf numFmtId="0" fontId="0" fillId="34" borderId="23" xfId="0" applyFont="1" applyFill="1" applyBorder="1" applyAlignment="1">
      <alignment vertical="center"/>
    </xf>
    <xf numFmtId="0" fontId="0" fillId="34" borderId="24" xfId="0" applyFont="1" applyFill="1" applyBorder="1" applyAlignment="1">
      <alignment vertical="center"/>
    </xf>
    <xf numFmtId="0" fontId="0" fillId="34" borderId="27" xfId="0" applyFont="1" applyFill="1" applyBorder="1" applyAlignment="1">
      <alignment horizontal="center" vertical="center"/>
    </xf>
    <xf numFmtId="0" fontId="0" fillId="34" borderId="29" xfId="0" applyFont="1" applyFill="1" applyBorder="1" applyAlignment="1">
      <alignment horizontal="center" vertical="center"/>
    </xf>
    <xf numFmtId="0" fontId="0" fillId="34" borderId="13" xfId="0" applyFont="1" applyFill="1" applyBorder="1" applyAlignment="1">
      <alignment horizontal="left" vertical="center"/>
    </xf>
    <xf numFmtId="0" fontId="0" fillId="34" borderId="31" xfId="0" applyFont="1" applyFill="1" applyBorder="1" applyAlignment="1">
      <alignment horizontal="left" vertical="center"/>
    </xf>
    <xf numFmtId="0" fontId="4" fillId="33" borderId="16" xfId="0" applyFont="1" applyFill="1" applyBorder="1" applyAlignment="1">
      <alignment horizontal="center" vertical="center"/>
    </xf>
    <xf numFmtId="0" fontId="4" fillId="35" borderId="21" xfId="0" applyFont="1" applyFill="1" applyBorder="1" applyAlignment="1">
      <alignment horizontal="center" vertical="center"/>
    </xf>
    <xf numFmtId="0" fontId="4" fillId="35" borderId="22" xfId="0" applyFont="1" applyFill="1" applyBorder="1" applyAlignment="1">
      <alignment horizontal="center" vertical="center"/>
    </xf>
    <xf numFmtId="0" fontId="4" fillId="35" borderId="19" xfId="0" applyFont="1" applyFill="1" applyBorder="1" applyAlignment="1">
      <alignment horizontal="center" vertical="center"/>
    </xf>
    <xf numFmtId="0" fontId="4" fillId="35" borderId="12" xfId="0" applyFont="1" applyFill="1" applyBorder="1" applyAlignment="1">
      <alignment horizontal="center" vertical="center"/>
    </xf>
    <xf numFmtId="0" fontId="4" fillId="35" borderId="11" xfId="0" applyFont="1" applyFill="1" applyBorder="1" applyAlignment="1">
      <alignment horizontal="center" vertical="center"/>
    </xf>
    <xf numFmtId="0" fontId="0" fillId="36" borderId="21" xfId="0" applyFont="1" applyFill="1" applyBorder="1" applyAlignment="1">
      <alignment vertical="center"/>
    </xf>
    <xf numFmtId="0" fontId="0" fillId="36" borderId="22" xfId="0" applyFont="1" applyFill="1" applyBorder="1" applyAlignment="1">
      <alignment vertical="center"/>
    </xf>
    <xf numFmtId="0" fontId="0" fillId="36" borderId="14" xfId="0" applyFont="1" applyFill="1" applyBorder="1" applyAlignment="1">
      <alignment vertical="center" textRotation="255"/>
    </xf>
    <xf numFmtId="0" fontId="0" fillId="36" borderId="11" xfId="0" applyFont="1" applyFill="1" applyBorder="1" applyAlignment="1">
      <alignment horizontal="center" vertical="center"/>
    </xf>
    <xf numFmtId="0" fontId="0" fillId="36" borderId="11" xfId="0" applyFont="1" applyFill="1" applyBorder="1" applyAlignment="1">
      <alignment horizontal="center" vertical="center" shrinkToFit="1"/>
    </xf>
    <xf numFmtId="0" fontId="0" fillId="36" borderId="18" xfId="0" applyFont="1" applyFill="1" applyBorder="1" applyAlignment="1">
      <alignment horizontal="center" vertical="center" shrinkToFit="1"/>
    </xf>
    <xf numFmtId="0" fontId="0" fillId="36" borderId="15" xfId="0" applyFont="1" applyFill="1" applyBorder="1" applyAlignment="1">
      <alignment horizontal="center" vertical="center" shrinkToFit="1"/>
    </xf>
    <xf numFmtId="0" fontId="0" fillId="36" borderId="23" xfId="0" applyFont="1" applyFill="1" applyBorder="1" applyAlignment="1">
      <alignment vertical="center" shrinkToFit="1"/>
    </xf>
    <xf numFmtId="0" fontId="0" fillId="36" borderId="24" xfId="0" applyFont="1" applyFill="1" applyBorder="1" applyAlignment="1">
      <alignment vertical="center" shrinkToFit="1"/>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36" borderId="19" xfId="0" applyFill="1" applyBorder="1" applyAlignment="1">
      <alignment horizontal="center" vertical="center"/>
    </xf>
    <xf numFmtId="0" fontId="0" fillId="36" borderId="12"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400" b="0" i="0" u="none" baseline="0">
                <a:solidFill>
                  <a:srgbClr val="333333"/>
                </a:solidFill>
                <a:latin typeface="ＭＳ Ｐゴシック"/>
                <a:ea typeface="ＭＳ Ｐゴシック"/>
                <a:cs typeface="ＭＳ Ｐゴシック"/>
              </a:rPr>
              <a:t>長崎県の市町民経済計算　壱岐市内総生産額</a:t>
            </a:r>
          </a:p>
        </c:rich>
      </c:tx>
      <c:layout>
        <c:manualLayout>
          <c:xMode val="factor"/>
          <c:yMode val="factor"/>
          <c:x val="0.0035"/>
          <c:y val="0.01875"/>
        </c:manualLayout>
      </c:layout>
      <c:spPr>
        <a:solidFill>
          <a:srgbClr val="FFFFFF"/>
        </a:solidFill>
        <a:ln w="12700">
          <a:solidFill>
            <a:srgbClr val="000000"/>
          </a:solidFill>
        </a:ln>
      </c:spPr>
    </c:title>
    <c:plotArea>
      <c:layout>
        <c:manualLayout>
          <c:xMode val="edge"/>
          <c:yMode val="edge"/>
          <c:x val="0.00125"/>
          <c:y val="0.0505"/>
          <c:w val="0.9945"/>
          <c:h val="0.847"/>
        </c:manualLayout>
      </c:layout>
      <c:barChart>
        <c:barDir val="col"/>
        <c:grouping val="stacked"/>
        <c:varyColors val="0"/>
        <c:ser>
          <c:idx val="2"/>
          <c:order val="0"/>
          <c:tx>
            <c:strRef>
              <c:f>'H18~H30(最新版) グラフ用データ'!$A$3</c:f>
              <c:strCache>
                <c:ptCount val="1"/>
                <c:pt idx="0">
                  <c:v>農　　業</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'H18~H30(最新版) グラフ用データ'!$B$1:$N$1</c:f>
              <c:strCache>
                <c:ptCount val="13"/>
                <c:pt idx="0">
                  <c:v>H18金額</c:v>
                </c:pt>
                <c:pt idx="1">
                  <c:v>H19金額</c:v>
                </c:pt>
                <c:pt idx="2">
                  <c:v>H20金額</c:v>
                </c:pt>
                <c:pt idx="3">
                  <c:v>H21金額</c:v>
                </c:pt>
                <c:pt idx="4">
                  <c:v>H22金額</c:v>
                </c:pt>
                <c:pt idx="5">
                  <c:v>H23金額</c:v>
                </c:pt>
                <c:pt idx="6">
                  <c:v>H24金額</c:v>
                </c:pt>
                <c:pt idx="7">
                  <c:v>H25金額</c:v>
                </c:pt>
                <c:pt idx="8">
                  <c:v>H26金額</c:v>
                </c:pt>
                <c:pt idx="9">
                  <c:v>H27金額</c:v>
                </c:pt>
                <c:pt idx="10">
                  <c:v>H28金額</c:v>
                </c:pt>
                <c:pt idx="11">
                  <c:v>H29金額</c:v>
                </c:pt>
                <c:pt idx="12">
                  <c:v>H30金額</c:v>
                </c:pt>
              </c:strCache>
            </c:strRef>
          </c:cat>
          <c:val>
            <c:numRef>
              <c:f>'H18~H30(最新版) グラフ用データ'!$B$3:$N$3</c:f>
              <c:numCache>
                <c:ptCount val="13"/>
                <c:pt idx="0">
                  <c:v>2682</c:v>
                </c:pt>
                <c:pt idx="1">
                  <c:v>2744</c:v>
                </c:pt>
                <c:pt idx="2">
                  <c:v>2690</c:v>
                </c:pt>
                <c:pt idx="3">
                  <c:v>2607</c:v>
                </c:pt>
                <c:pt idx="4">
                  <c:v>2556</c:v>
                </c:pt>
                <c:pt idx="5">
                  <c:v>2674</c:v>
                </c:pt>
                <c:pt idx="6">
                  <c:v>2769</c:v>
                </c:pt>
                <c:pt idx="7">
                  <c:v>2631</c:v>
                </c:pt>
                <c:pt idx="8">
                  <c:v>2543</c:v>
                </c:pt>
                <c:pt idx="9">
                  <c:v>2815</c:v>
                </c:pt>
                <c:pt idx="10">
                  <c:v>3199</c:v>
                </c:pt>
                <c:pt idx="11">
                  <c:v>3385</c:v>
                </c:pt>
                <c:pt idx="12">
                  <c:v>3379</c:v>
                </c:pt>
              </c:numCache>
            </c:numRef>
          </c:val>
        </c:ser>
        <c:ser>
          <c:idx val="3"/>
          <c:order val="1"/>
          <c:tx>
            <c:strRef>
              <c:f>'H18~H30(最新版) グラフ用データ'!$A$4</c:f>
              <c:strCache>
                <c:ptCount val="1"/>
                <c:pt idx="0">
                  <c:v>林　　業</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'H18~H30(最新版) グラフ用データ'!$B$1:$N$1</c:f>
              <c:strCache>
                <c:ptCount val="13"/>
                <c:pt idx="0">
                  <c:v>H18金額</c:v>
                </c:pt>
                <c:pt idx="1">
                  <c:v>H19金額</c:v>
                </c:pt>
                <c:pt idx="2">
                  <c:v>H20金額</c:v>
                </c:pt>
                <c:pt idx="3">
                  <c:v>H21金額</c:v>
                </c:pt>
                <c:pt idx="4">
                  <c:v>H22金額</c:v>
                </c:pt>
                <c:pt idx="5">
                  <c:v>H23金額</c:v>
                </c:pt>
                <c:pt idx="6">
                  <c:v>H24金額</c:v>
                </c:pt>
                <c:pt idx="7">
                  <c:v>H25金額</c:v>
                </c:pt>
                <c:pt idx="8">
                  <c:v>H26金額</c:v>
                </c:pt>
                <c:pt idx="9">
                  <c:v>H27金額</c:v>
                </c:pt>
                <c:pt idx="10">
                  <c:v>H28金額</c:v>
                </c:pt>
                <c:pt idx="11">
                  <c:v>H29金額</c:v>
                </c:pt>
                <c:pt idx="12">
                  <c:v>H30金額</c:v>
                </c:pt>
              </c:strCache>
            </c:strRef>
          </c:cat>
          <c:val>
            <c:numRef>
              <c:f>'H18~H30(最新版) グラフ用データ'!$B$4:$N$4</c:f>
              <c:numCache>
                <c:ptCount val="13"/>
                <c:pt idx="0">
                  <c:v>7</c:v>
                </c:pt>
                <c:pt idx="1">
                  <c:v>7</c:v>
                </c:pt>
                <c:pt idx="2">
                  <c:v>8</c:v>
                </c:pt>
                <c:pt idx="3">
                  <c:v>7</c:v>
                </c:pt>
                <c:pt idx="4">
                  <c:v>8</c:v>
                </c:pt>
                <c:pt idx="5">
                  <c:v>10</c:v>
                </c:pt>
                <c:pt idx="6">
                  <c:v>10</c:v>
                </c:pt>
                <c:pt idx="7">
                  <c:v>10</c:v>
                </c:pt>
                <c:pt idx="8">
                  <c:v>10</c:v>
                </c:pt>
                <c:pt idx="9">
                  <c:v>10</c:v>
                </c:pt>
                <c:pt idx="10">
                  <c:v>10</c:v>
                </c:pt>
                <c:pt idx="11">
                  <c:v>10</c:v>
                </c:pt>
                <c:pt idx="12">
                  <c:v>10</c:v>
                </c:pt>
              </c:numCache>
            </c:numRef>
          </c:val>
        </c:ser>
        <c:ser>
          <c:idx val="4"/>
          <c:order val="2"/>
          <c:tx>
            <c:strRef>
              <c:f>'H18~H30(最新版) グラフ用データ'!$A$5</c:f>
              <c:strCache>
                <c:ptCount val="1"/>
                <c:pt idx="0">
                  <c:v>水 産 業</c:v>
                </c:pt>
              </c:strCache>
            </c:strRef>
          </c:tx>
          <c:spPr>
            <a:solidFill>
              <a:srgbClr val="4BA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'H18~H30(最新版) グラフ用データ'!$B$1:$N$1</c:f>
              <c:strCache>
                <c:ptCount val="13"/>
                <c:pt idx="0">
                  <c:v>H18金額</c:v>
                </c:pt>
                <c:pt idx="1">
                  <c:v>H19金額</c:v>
                </c:pt>
                <c:pt idx="2">
                  <c:v>H20金額</c:v>
                </c:pt>
                <c:pt idx="3">
                  <c:v>H21金額</c:v>
                </c:pt>
                <c:pt idx="4">
                  <c:v>H22金額</c:v>
                </c:pt>
                <c:pt idx="5">
                  <c:v>H23金額</c:v>
                </c:pt>
                <c:pt idx="6">
                  <c:v>H24金額</c:v>
                </c:pt>
                <c:pt idx="7">
                  <c:v>H25金額</c:v>
                </c:pt>
                <c:pt idx="8">
                  <c:v>H26金額</c:v>
                </c:pt>
                <c:pt idx="9">
                  <c:v>H27金額</c:v>
                </c:pt>
                <c:pt idx="10">
                  <c:v>H28金額</c:v>
                </c:pt>
                <c:pt idx="11">
                  <c:v>H29金額</c:v>
                </c:pt>
                <c:pt idx="12">
                  <c:v>H30金額</c:v>
                </c:pt>
              </c:strCache>
            </c:strRef>
          </c:cat>
          <c:val>
            <c:numRef>
              <c:f>'H18~H30(最新版) グラフ用データ'!$B$5:$N$5</c:f>
              <c:numCache>
                <c:ptCount val="13"/>
                <c:pt idx="0">
                  <c:v>3473</c:v>
                </c:pt>
                <c:pt idx="1">
                  <c:v>2956</c:v>
                </c:pt>
                <c:pt idx="2">
                  <c:v>2321</c:v>
                </c:pt>
                <c:pt idx="3">
                  <c:v>2026</c:v>
                </c:pt>
                <c:pt idx="4">
                  <c:v>2040</c:v>
                </c:pt>
                <c:pt idx="5">
                  <c:v>2272</c:v>
                </c:pt>
                <c:pt idx="6">
                  <c:v>2195</c:v>
                </c:pt>
                <c:pt idx="7">
                  <c:v>1634</c:v>
                </c:pt>
                <c:pt idx="8">
                  <c:v>1594</c:v>
                </c:pt>
                <c:pt idx="9">
                  <c:v>1928</c:v>
                </c:pt>
                <c:pt idx="10">
                  <c:v>1753</c:v>
                </c:pt>
                <c:pt idx="11">
                  <c:v>1658</c:v>
                </c:pt>
                <c:pt idx="12">
                  <c:v>1629</c:v>
                </c:pt>
              </c:numCache>
            </c:numRef>
          </c:val>
        </c:ser>
        <c:ser>
          <c:idx val="5"/>
          <c:order val="3"/>
          <c:tx>
            <c:strRef>
              <c:f>'H18~H30(最新版) グラフ用データ'!$A$6</c:f>
              <c:strCache>
                <c:ptCount val="1"/>
                <c:pt idx="0">
                  <c:v>鉱　　業</c:v>
                </c:pt>
              </c:strCache>
            </c:strRef>
          </c:tx>
          <c:spPr>
            <a:solidFill>
              <a:srgbClr val="F7964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'H18~H30(最新版) グラフ用データ'!$B$1:$N$1</c:f>
              <c:strCache>
                <c:ptCount val="13"/>
                <c:pt idx="0">
                  <c:v>H18金額</c:v>
                </c:pt>
                <c:pt idx="1">
                  <c:v>H19金額</c:v>
                </c:pt>
                <c:pt idx="2">
                  <c:v>H20金額</c:v>
                </c:pt>
                <c:pt idx="3">
                  <c:v>H21金額</c:v>
                </c:pt>
                <c:pt idx="4">
                  <c:v>H22金額</c:v>
                </c:pt>
                <c:pt idx="5">
                  <c:v>H23金額</c:v>
                </c:pt>
                <c:pt idx="6">
                  <c:v>H24金額</c:v>
                </c:pt>
                <c:pt idx="7">
                  <c:v>H25金額</c:v>
                </c:pt>
                <c:pt idx="8">
                  <c:v>H26金額</c:v>
                </c:pt>
                <c:pt idx="9">
                  <c:v>H27金額</c:v>
                </c:pt>
                <c:pt idx="10">
                  <c:v>H28金額</c:v>
                </c:pt>
                <c:pt idx="11">
                  <c:v>H29金額</c:v>
                </c:pt>
                <c:pt idx="12">
                  <c:v>H30金額</c:v>
                </c:pt>
              </c:strCache>
            </c:strRef>
          </c:cat>
          <c:val>
            <c:numRef>
              <c:f>'H18~H30(最新版) グラフ用データ'!$B$6:$N$6</c:f>
              <c:numCache>
                <c:ptCount val="13"/>
                <c:pt idx="0">
                  <c:v>786</c:v>
                </c:pt>
                <c:pt idx="1">
                  <c:v>769</c:v>
                </c:pt>
                <c:pt idx="2">
                  <c:v>682</c:v>
                </c:pt>
                <c:pt idx="3">
                  <c:v>555</c:v>
                </c:pt>
                <c:pt idx="4">
                  <c:v>550</c:v>
                </c:pt>
                <c:pt idx="5">
                  <c:v>524</c:v>
                </c:pt>
                <c:pt idx="6">
                  <c:v>425</c:v>
                </c:pt>
                <c:pt idx="7">
                  <c:v>408</c:v>
                </c:pt>
                <c:pt idx="8">
                  <c:v>351</c:v>
                </c:pt>
                <c:pt idx="9">
                  <c:v>338</c:v>
                </c:pt>
                <c:pt idx="10">
                  <c:v>307</c:v>
                </c:pt>
                <c:pt idx="11">
                  <c:v>322</c:v>
                </c:pt>
                <c:pt idx="12">
                  <c:v>302</c:v>
                </c:pt>
              </c:numCache>
            </c:numRef>
          </c:val>
        </c:ser>
        <c:ser>
          <c:idx val="6"/>
          <c:order val="4"/>
          <c:tx>
            <c:strRef>
              <c:f>'H18~H30(最新版) グラフ用データ'!$A$7</c:f>
              <c:strCache>
                <c:ptCount val="1"/>
                <c:pt idx="0">
                  <c:v>製 造 業</c:v>
                </c:pt>
              </c:strCache>
            </c:strRef>
          </c:tx>
          <c:spPr>
            <a:solidFill>
              <a:srgbClr val="2C4D7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'H18~H30(最新版) グラフ用データ'!$B$1:$N$1</c:f>
              <c:strCache>
                <c:ptCount val="13"/>
                <c:pt idx="0">
                  <c:v>H18金額</c:v>
                </c:pt>
                <c:pt idx="1">
                  <c:v>H19金額</c:v>
                </c:pt>
                <c:pt idx="2">
                  <c:v>H20金額</c:v>
                </c:pt>
                <c:pt idx="3">
                  <c:v>H21金額</c:v>
                </c:pt>
                <c:pt idx="4">
                  <c:v>H22金額</c:v>
                </c:pt>
                <c:pt idx="5">
                  <c:v>H23金額</c:v>
                </c:pt>
                <c:pt idx="6">
                  <c:v>H24金額</c:v>
                </c:pt>
                <c:pt idx="7">
                  <c:v>H25金額</c:v>
                </c:pt>
                <c:pt idx="8">
                  <c:v>H26金額</c:v>
                </c:pt>
                <c:pt idx="9">
                  <c:v>H27金額</c:v>
                </c:pt>
                <c:pt idx="10">
                  <c:v>H28金額</c:v>
                </c:pt>
                <c:pt idx="11">
                  <c:v>H29金額</c:v>
                </c:pt>
                <c:pt idx="12">
                  <c:v>H30金額</c:v>
                </c:pt>
              </c:strCache>
            </c:strRef>
          </c:cat>
          <c:val>
            <c:numRef>
              <c:f>'H18~H30(最新版) グラフ用データ'!$B$7:$N$7</c:f>
              <c:numCache>
                <c:ptCount val="13"/>
                <c:pt idx="0">
                  <c:v>5653</c:v>
                </c:pt>
                <c:pt idx="1">
                  <c:v>5990</c:v>
                </c:pt>
                <c:pt idx="2">
                  <c:v>5226</c:v>
                </c:pt>
                <c:pt idx="3">
                  <c:v>5101</c:v>
                </c:pt>
                <c:pt idx="4">
                  <c:v>4972</c:v>
                </c:pt>
                <c:pt idx="5">
                  <c:v>4442</c:v>
                </c:pt>
                <c:pt idx="6">
                  <c:v>4396</c:v>
                </c:pt>
                <c:pt idx="7">
                  <c:v>4417</c:v>
                </c:pt>
                <c:pt idx="8">
                  <c:v>4435</c:v>
                </c:pt>
                <c:pt idx="9">
                  <c:v>4564</c:v>
                </c:pt>
                <c:pt idx="10">
                  <c:v>4193</c:v>
                </c:pt>
                <c:pt idx="11">
                  <c:v>4544</c:v>
                </c:pt>
                <c:pt idx="12">
                  <c:v>4182</c:v>
                </c:pt>
              </c:numCache>
            </c:numRef>
          </c:val>
        </c:ser>
        <c:ser>
          <c:idx val="7"/>
          <c:order val="5"/>
          <c:tx>
            <c:strRef>
              <c:f>'H18~H30(最新版) グラフ用データ'!$A$8</c:f>
              <c:strCache>
                <c:ptCount val="1"/>
                <c:pt idx="0">
                  <c:v>電気・ガス・水道業・産業廃棄物処理業</c:v>
                </c:pt>
              </c:strCache>
            </c:strRef>
          </c:tx>
          <c:spPr>
            <a:solidFill>
              <a:srgbClr val="772C2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'H18~H30(最新版) グラフ用データ'!$B$1:$N$1</c:f>
              <c:strCache>
                <c:ptCount val="13"/>
                <c:pt idx="0">
                  <c:v>H18金額</c:v>
                </c:pt>
                <c:pt idx="1">
                  <c:v>H19金額</c:v>
                </c:pt>
                <c:pt idx="2">
                  <c:v>H20金額</c:v>
                </c:pt>
                <c:pt idx="3">
                  <c:v>H21金額</c:v>
                </c:pt>
                <c:pt idx="4">
                  <c:v>H22金額</c:v>
                </c:pt>
                <c:pt idx="5">
                  <c:v>H23金額</c:v>
                </c:pt>
                <c:pt idx="6">
                  <c:v>H24金額</c:v>
                </c:pt>
                <c:pt idx="7">
                  <c:v>H25金額</c:v>
                </c:pt>
                <c:pt idx="8">
                  <c:v>H26金額</c:v>
                </c:pt>
                <c:pt idx="9">
                  <c:v>H27金額</c:v>
                </c:pt>
                <c:pt idx="10">
                  <c:v>H28金額</c:v>
                </c:pt>
                <c:pt idx="11">
                  <c:v>H29金額</c:v>
                </c:pt>
                <c:pt idx="12">
                  <c:v>H30金額</c:v>
                </c:pt>
              </c:strCache>
            </c:strRef>
          </c:cat>
          <c:val>
            <c:numRef>
              <c:f>'H18~H30(最新版) グラフ用データ'!$B$8:$N$8</c:f>
              <c:numCache>
                <c:ptCount val="13"/>
                <c:pt idx="0">
                  <c:v>4533</c:v>
                </c:pt>
                <c:pt idx="1">
                  <c:v>4339</c:v>
                </c:pt>
                <c:pt idx="2">
                  <c:v>4353</c:v>
                </c:pt>
                <c:pt idx="3">
                  <c:v>4434</c:v>
                </c:pt>
                <c:pt idx="4">
                  <c:v>4325</c:v>
                </c:pt>
                <c:pt idx="5">
                  <c:v>4125</c:v>
                </c:pt>
                <c:pt idx="6">
                  <c:v>3642</c:v>
                </c:pt>
                <c:pt idx="7">
                  <c:v>4202</c:v>
                </c:pt>
                <c:pt idx="8">
                  <c:v>4353</c:v>
                </c:pt>
                <c:pt idx="9">
                  <c:v>4368</c:v>
                </c:pt>
                <c:pt idx="10">
                  <c:v>4044</c:v>
                </c:pt>
                <c:pt idx="11">
                  <c:v>3866</c:v>
                </c:pt>
                <c:pt idx="12">
                  <c:v>3601</c:v>
                </c:pt>
              </c:numCache>
            </c:numRef>
          </c:val>
        </c:ser>
        <c:ser>
          <c:idx val="8"/>
          <c:order val="6"/>
          <c:tx>
            <c:strRef>
              <c:f>'H18~H30(最新版) グラフ用データ'!$A$9</c:f>
              <c:strCache>
                <c:ptCount val="1"/>
                <c:pt idx="0">
                  <c:v>建 設 業</c:v>
                </c:pt>
              </c:strCache>
            </c:strRef>
          </c:tx>
          <c:spPr>
            <a:solidFill>
              <a:srgbClr val="5F753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'H18~H30(最新版) グラフ用データ'!$B$1:$N$1</c:f>
              <c:strCache>
                <c:ptCount val="13"/>
                <c:pt idx="0">
                  <c:v>H18金額</c:v>
                </c:pt>
                <c:pt idx="1">
                  <c:v>H19金額</c:v>
                </c:pt>
                <c:pt idx="2">
                  <c:v>H20金額</c:v>
                </c:pt>
                <c:pt idx="3">
                  <c:v>H21金額</c:v>
                </c:pt>
                <c:pt idx="4">
                  <c:v>H22金額</c:v>
                </c:pt>
                <c:pt idx="5">
                  <c:v>H23金額</c:v>
                </c:pt>
                <c:pt idx="6">
                  <c:v>H24金額</c:v>
                </c:pt>
                <c:pt idx="7">
                  <c:v>H25金額</c:v>
                </c:pt>
                <c:pt idx="8">
                  <c:v>H26金額</c:v>
                </c:pt>
                <c:pt idx="9">
                  <c:v>H27金額</c:v>
                </c:pt>
                <c:pt idx="10">
                  <c:v>H28金額</c:v>
                </c:pt>
                <c:pt idx="11">
                  <c:v>H29金額</c:v>
                </c:pt>
                <c:pt idx="12">
                  <c:v>H30金額</c:v>
                </c:pt>
              </c:strCache>
            </c:strRef>
          </c:cat>
          <c:val>
            <c:numRef>
              <c:f>'H18~H30(最新版) グラフ用データ'!$B$9:$N$9</c:f>
              <c:numCache>
                <c:ptCount val="13"/>
                <c:pt idx="0">
                  <c:v>7354</c:v>
                </c:pt>
                <c:pt idx="1">
                  <c:v>6555</c:v>
                </c:pt>
                <c:pt idx="2">
                  <c:v>8188</c:v>
                </c:pt>
                <c:pt idx="3">
                  <c:v>9001</c:v>
                </c:pt>
                <c:pt idx="4">
                  <c:v>10311</c:v>
                </c:pt>
                <c:pt idx="5">
                  <c:v>7146</c:v>
                </c:pt>
                <c:pt idx="6">
                  <c:v>4968</c:v>
                </c:pt>
                <c:pt idx="7">
                  <c:v>6154</c:v>
                </c:pt>
                <c:pt idx="8">
                  <c:v>5146</c:v>
                </c:pt>
                <c:pt idx="9">
                  <c:v>5249</c:v>
                </c:pt>
                <c:pt idx="10">
                  <c:v>5404</c:v>
                </c:pt>
                <c:pt idx="11">
                  <c:v>6715</c:v>
                </c:pt>
                <c:pt idx="12">
                  <c:v>7230</c:v>
                </c:pt>
              </c:numCache>
            </c:numRef>
          </c:val>
        </c:ser>
        <c:ser>
          <c:idx val="9"/>
          <c:order val="7"/>
          <c:tx>
            <c:strRef>
              <c:f>'H18~H30(最新版) グラフ用データ'!$A$10</c:f>
              <c:strCache>
                <c:ptCount val="1"/>
                <c:pt idx="0">
                  <c:v>卸売・小売業</c:v>
                </c:pt>
              </c:strCache>
            </c:strRef>
          </c:tx>
          <c:spPr>
            <a:solidFill>
              <a:srgbClr val="4D3B6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'H18~H30(最新版) グラフ用データ'!$B$1:$N$1</c:f>
              <c:strCache>
                <c:ptCount val="13"/>
                <c:pt idx="0">
                  <c:v>H18金額</c:v>
                </c:pt>
                <c:pt idx="1">
                  <c:v>H19金額</c:v>
                </c:pt>
                <c:pt idx="2">
                  <c:v>H20金額</c:v>
                </c:pt>
                <c:pt idx="3">
                  <c:v>H21金額</c:v>
                </c:pt>
                <c:pt idx="4">
                  <c:v>H22金額</c:v>
                </c:pt>
                <c:pt idx="5">
                  <c:v>H23金額</c:v>
                </c:pt>
                <c:pt idx="6">
                  <c:v>H24金額</c:v>
                </c:pt>
                <c:pt idx="7">
                  <c:v>H25金額</c:v>
                </c:pt>
                <c:pt idx="8">
                  <c:v>H26金額</c:v>
                </c:pt>
                <c:pt idx="9">
                  <c:v>H27金額</c:v>
                </c:pt>
                <c:pt idx="10">
                  <c:v>H28金額</c:v>
                </c:pt>
                <c:pt idx="11">
                  <c:v>H29金額</c:v>
                </c:pt>
                <c:pt idx="12">
                  <c:v>H30金額</c:v>
                </c:pt>
              </c:strCache>
            </c:strRef>
          </c:cat>
          <c:val>
            <c:numRef>
              <c:f>'H18~H30(最新版) グラフ用データ'!$B$10:$N$10</c:f>
              <c:numCache>
                <c:ptCount val="13"/>
                <c:pt idx="0">
                  <c:v>7780</c:v>
                </c:pt>
                <c:pt idx="1">
                  <c:v>7259</c:v>
                </c:pt>
                <c:pt idx="2">
                  <c:v>7046</c:v>
                </c:pt>
                <c:pt idx="3">
                  <c:v>6773</c:v>
                </c:pt>
                <c:pt idx="4">
                  <c:v>6401</c:v>
                </c:pt>
                <c:pt idx="5">
                  <c:v>6359</c:v>
                </c:pt>
                <c:pt idx="6">
                  <c:v>6083</c:v>
                </c:pt>
                <c:pt idx="7">
                  <c:v>5913</c:v>
                </c:pt>
                <c:pt idx="8">
                  <c:v>5988</c:v>
                </c:pt>
                <c:pt idx="9">
                  <c:v>6053</c:v>
                </c:pt>
                <c:pt idx="10">
                  <c:v>6077</c:v>
                </c:pt>
                <c:pt idx="11">
                  <c:v>5826</c:v>
                </c:pt>
                <c:pt idx="12">
                  <c:v>5742</c:v>
                </c:pt>
              </c:numCache>
            </c:numRef>
          </c:val>
        </c:ser>
        <c:ser>
          <c:idx val="10"/>
          <c:order val="8"/>
          <c:tx>
            <c:strRef>
              <c:f>'H18~H30(最新版) グラフ用データ'!$A$11</c:f>
              <c:strCache>
                <c:ptCount val="1"/>
                <c:pt idx="0">
                  <c:v>運輸・郵便業</c:v>
                </c:pt>
              </c:strCache>
            </c:strRef>
          </c:tx>
          <c:spPr>
            <a:solidFill>
              <a:srgbClr val="276A7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'H18~H30(最新版) グラフ用データ'!$B$1:$N$1</c:f>
              <c:strCache>
                <c:ptCount val="13"/>
                <c:pt idx="0">
                  <c:v>H18金額</c:v>
                </c:pt>
                <c:pt idx="1">
                  <c:v>H19金額</c:v>
                </c:pt>
                <c:pt idx="2">
                  <c:v>H20金額</c:v>
                </c:pt>
                <c:pt idx="3">
                  <c:v>H21金額</c:v>
                </c:pt>
                <c:pt idx="4">
                  <c:v>H22金額</c:v>
                </c:pt>
                <c:pt idx="5">
                  <c:v>H23金額</c:v>
                </c:pt>
                <c:pt idx="6">
                  <c:v>H24金額</c:v>
                </c:pt>
                <c:pt idx="7">
                  <c:v>H25金額</c:v>
                </c:pt>
                <c:pt idx="8">
                  <c:v>H26金額</c:v>
                </c:pt>
                <c:pt idx="9">
                  <c:v>H27金額</c:v>
                </c:pt>
                <c:pt idx="10">
                  <c:v>H28金額</c:v>
                </c:pt>
                <c:pt idx="11">
                  <c:v>H29金額</c:v>
                </c:pt>
                <c:pt idx="12">
                  <c:v>H30金額</c:v>
                </c:pt>
              </c:strCache>
            </c:strRef>
          </c:cat>
          <c:val>
            <c:numRef>
              <c:f>'H18~H30(最新版) グラフ用データ'!$B$11:$N$11</c:f>
              <c:numCache>
                <c:ptCount val="13"/>
                <c:pt idx="0">
                  <c:v>5169</c:v>
                </c:pt>
                <c:pt idx="1">
                  <c:v>5244</c:v>
                </c:pt>
                <c:pt idx="2">
                  <c:v>5017</c:v>
                </c:pt>
                <c:pt idx="3">
                  <c:v>4662</c:v>
                </c:pt>
                <c:pt idx="4">
                  <c:v>4820</c:v>
                </c:pt>
                <c:pt idx="5">
                  <c:v>4505</c:v>
                </c:pt>
                <c:pt idx="6">
                  <c:v>4271</c:v>
                </c:pt>
                <c:pt idx="7">
                  <c:v>4365</c:v>
                </c:pt>
                <c:pt idx="8">
                  <c:v>4383</c:v>
                </c:pt>
                <c:pt idx="9">
                  <c:v>4601</c:v>
                </c:pt>
                <c:pt idx="10">
                  <c:v>4473</c:v>
                </c:pt>
                <c:pt idx="11">
                  <c:v>4554</c:v>
                </c:pt>
                <c:pt idx="12">
                  <c:v>4670</c:v>
                </c:pt>
              </c:numCache>
            </c:numRef>
          </c:val>
        </c:ser>
        <c:ser>
          <c:idx val="11"/>
          <c:order val="9"/>
          <c:tx>
            <c:strRef>
              <c:f>'H18~H30(最新版) グラフ用データ'!$A$12</c:f>
              <c:strCache>
                <c:ptCount val="1"/>
                <c:pt idx="0">
                  <c:v>宿泊・飲食サービス業</c:v>
                </c:pt>
              </c:strCache>
            </c:strRef>
          </c:tx>
          <c:spPr>
            <a:solidFill>
              <a:srgbClr val="B6570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'H18~H30(最新版) グラフ用データ'!$B$1:$N$1</c:f>
              <c:strCache>
                <c:ptCount val="13"/>
                <c:pt idx="0">
                  <c:v>H18金額</c:v>
                </c:pt>
                <c:pt idx="1">
                  <c:v>H19金額</c:v>
                </c:pt>
                <c:pt idx="2">
                  <c:v>H20金額</c:v>
                </c:pt>
                <c:pt idx="3">
                  <c:v>H21金額</c:v>
                </c:pt>
                <c:pt idx="4">
                  <c:v>H22金額</c:v>
                </c:pt>
                <c:pt idx="5">
                  <c:v>H23金額</c:v>
                </c:pt>
                <c:pt idx="6">
                  <c:v>H24金額</c:v>
                </c:pt>
                <c:pt idx="7">
                  <c:v>H25金額</c:v>
                </c:pt>
                <c:pt idx="8">
                  <c:v>H26金額</c:v>
                </c:pt>
                <c:pt idx="9">
                  <c:v>H27金額</c:v>
                </c:pt>
                <c:pt idx="10">
                  <c:v>H28金額</c:v>
                </c:pt>
                <c:pt idx="11">
                  <c:v>H29金額</c:v>
                </c:pt>
                <c:pt idx="12">
                  <c:v>H30金額</c:v>
                </c:pt>
              </c:strCache>
            </c:strRef>
          </c:cat>
          <c:val>
            <c:numRef>
              <c:f>'H18~H30(最新版) グラフ用データ'!$B$12:$N$12</c:f>
              <c:numCache>
                <c:ptCount val="13"/>
                <c:pt idx="0">
                  <c:v>2879</c:v>
                </c:pt>
                <c:pt idx="1">
                  <c:v>2934</c:v>
                </c:pt>
                <c:pt idx="2">
                  <c:v>2770</c:v>
                </c:pt>
                <c:pt idx="3">
                  <c:v>2712</c:v>
                </c:pt>
                <c:pt idx="4">
                  <c:v>2611</c:v>
                </c:pt>
                <c:pt idx="5">
                  <c:v>2628</c:v>
                </c:pt>
                <c:pt idx="6">
                  <c:v>2368</c:v>
                </c:pt>
                <c:pt idx="7">
                  <c:v>2615</c:v>
                </c:pt>
                <c:pt idx="8">
                  <c:v>2588</c:v>
                </c:pt>
                <c:pt idx="9">
                  <c:v>2604</c:v>
                </c:pt>
                <c:pt idx="10">
                  <c:v>2886</c:v>
                </c:pt>
                <c:pt idx="11">
                  <c:v>2970</c:v>
                </c:pt>
                <c:pt idx="12">
                  <c:v>2960</c:v>
                </c:pt>
              </c:numCache>
            </c:numRef>
          </c:val>
        </c:ser>
        <c:ser>
          <c:idx val="12"/>
          <c:order val="10"/>
          <c:tx>
            <c:strRef>
              <c:f>'H18~H30(最新版) グラフ用データ'!$A$13</c:f>
              <c:strCache>
                <c:ptCount val="1"/>
                <c:pt idx="0">
                  <c:v>情報通信業</c:v>
                </c:pt>
              </c:strCache>
            </c:strRef>
          </c:tx>
          <c:spPr>
            <a:solidFill>
              <a:srgbClr val="729AC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'H18~H30(最新版) グラフ用データ'!$B$1:$N$1</c:f>
              <c:strCache>
                <c:ptCount val="13"/>
                <c:pt idx="0">
                  <c:v>H18金額</c:v>
                </c:pt>
                <c:pt idx="1">
                  <c:v>H19金額</c:v>
                </c:pt>
                <c:pt idx="2">
                  <c:v>H20金額</c:v>
                </c:pt>
                <c:pt idx="3">
                  <c:v>H21金額</c:v>
                </c:pt>
                <c:pt idx="4">
                  <c:v>H22金額</c:v>
                </c:pt>
                <c:pt idx="5">
                  <c:v>H23金額</c:v>
                </c:pt>
                <c:pt idx="6">
                  <c:v>H24金額</c:v>
                </c:pt>
                <c:pt idx="7">
                  <c:v>H25金額</c:v>
                </c:pt>
                <c:pt idx="8">
                  <c:v>H26金額</c:v>
                </c:pt>
                <c:pt idx="9">
                  <c:v>H27金額</c:v>
                </c:pt>
                <c:pt idx="10">
                  <c:v>H28金額</c:v>
                </c:pt>
                <c:pt idx="11">
                  <c:v>H29金額</c:v>
                </c:pt>
                <c:pt idx="12">
                  <c:v>H30金額</c:v>
                </c:pt>
              </c:strCache>
            </c:strRef>
          </c:cat>
          <c:val>
            <c:numRef>
              <c:f>'H18~H30(最新版) グラフ用データ'!$B$13:$N$13</c:f>
              <c:numCache>
                <c:ptCount val="13"/>
                <c:pt idx="0">
                  <c:v>704</c:v>
                </c:pt>
                <c:pt idx="1">
                  <c:v>699</c:v>
                </c:pt>
                <c:pt idx="2">
                  <c:v>699</c:v>
                </c:pt>
                <c:pt idx="3">
                  <c:v>670</c:v>
                </c:pt>
                <c:pt idx="4">
                  <c:v>604</c:v>
                </c:pt>
                <c:pt idx="5">
                  <c:v>543</c:v>
                </c:pt>
                <c:pt idx="6">
                  <c:v>534</c:v>
                </c:pt>
                <c:pt idx="7">
                  <c:v>557</c:v>
                </c:pt>
                <c:pt idx="8">
                  <c:v>618</c:v>
                </c:pt>
                <c:pt idx="9">
                  <c:v>627</c:v>
                </c:pt>
                <c:pt idx="10">
                  <c:v>601</c:v>
                </c:pt>
                <c:pt idx="11">
                  <c:v>581</c:v>
                </c:pt>
                <c:pt idx="12">
                  <c:v>627</c:v>
                </c:pt>
              </c:numCache>
            </c:numRef>
          </c:val>
        </c:ser>
        <c:ser>
          <c:idx val="13"/>
          <c:order val="11"/>
          <c:tx>
            <c:strRef>
              <c:f>'H18~H30(最新版) グラフ用データ'!$A$14</c:f>
              <c:strCache>
                <c:ptCount val="1"/>
                <c:pt idx="0">
                  <c:v>金融・保険業</c:v>
                </c:pt>
              </c:strCache>
            </c:strRef>
          </c:tx>
          <c:spPr>
            <a:solidFill>
              <a:srgbClr val="CD737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'H18~H30(最新版) グラフ用データ'!$B$1:$N$1</c:f>
              <c:strCache>
                <c:ptCount val="13"/>
                <c:pt idx="0">
                  <c:v>H18金額</c:v>
                </c:pt>
                <c:pt idx="1">
                  <c:v>H19金額</c:v>
                </c:pt>
                <c:pt idx="2">
                  <c:v>H20金額</c:v>
                </c:pt>
                <c:pt idx="3">
                  <c:v>H21金額</c:v>
                </c:pt>
                <c:pt idx="4">
                  <c:v>H22金額</c:v>
                </c:pt>
                <c:pt idx="5">
                  <c:v>H23金額</c:v>
                </c:pt>
                <c:pt idx="6">
                  <c:v>H24金額</c:v>
                </c:pt>
                <c:pt idx="7">
                  <c:v>H25金額</c:v>
                </c:pt>
                <c:pt idx="8">
                  <c:v>H26金額</c:v>
                </c:pt>
                <c:pt idx="9">
                  <c:v>H27金額</c:v>
                </c:pt>
                <c:pt idx="10">
                  <c:v>H28金額</c:v>
                </c:pt>
                <c:pt idx="11">
                  <c:v>H29金額</c:v>
                </c:pt>
                <c:pt idx="12">
                  <c:v>H30金額</c:v>
                </c:pt>
              </c:strCache>
            </c:strRef>
          </c:cat>
          <c:val>
            <c:numRef>
              <c:f>'H18~H30(最新版) グラフ用データ'!$B$14:$N$14</c:f>
              <c:numCache>
                <c:ptCount val="13"/>
                <c:pt idx="0">
                  <c:v>1356</c:v>
                </c:pt>
                <c:pt idx="1">
                  <c:v>1621</c:v>
                </c:pt>
                <c:pt idx="2">
                  <c:v>1226</c:v>
                </c:pt>
                <c:pt idx="3">
                  <c:v>1203</c:v>
                </c:pt>
                <c:pt idx="4">
                  <c:v>1168</c:v>
                </c:pt>
                <c:pt idx="5">
                  <c:v>1145</c:v>
                </c:pt>
                <c:pt idx="6">
                  <c:v>1136</c:v>
                </c:pt>
                <c:pt idx="7">
                  <c:v>1154</c:v>
                </c:pt>
                <c:pt idx="8">
                  <c:v>1169</c:v>
                </c:pt>
                <c:pt idx="9">
                  <c:v>1145</c:v>
                </c:pt>
                <c:pt idx="10">
                  <c:v>1136</c:v>
                </c:pt>
                <c:pt idx="11">
                  <c:v>1203</c:v>
                </c:pt>
                <c:pt idx="12">
                  <c:v>1242</c:v>
                </c:pt>
              </c:numCache>
            </c:numRef>
          </c:val>
        </c:ser>
        <c:ser>
          <c:idx val="14"/>
          <c:order val="12"/>
          <c:tx>
            <c:strRef>
              <c:f>'H18~H30(最新版) グラフ用データ'!$A$15</c:f>
              <c:strCache>
                <c:ptCount val="1"/>
                <c:pt idx="0">
                  <c:v>不動産業</c:v>
                </c:pt>
              </c:strCache>
            </c:strRef>
          </c:tx>
          <c:spPr>
            <a:solidFill>
              <a:srgbClr val="AFC97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'H18~H30(最新版) グラフ用データ'!$B$1:$N$1</c:f>
              <c:strCache>
                <c:ptCount val="13"/>
                <c:pt idx="0">
                  <c:v>H18金額</c:v>
                </c:pt>
                <c:pt idx="1">
                  <c:v>H19金額</c:v>
                </c:pt>
                <c:pt idx="2">
                  <c:v>H20金額</c:v>
                </c:pt>
                <c:pt idx="3">
                  <c:v>H21金額</c:v>
                </c:pt>
                <c:pt idx="4">
                  <c:v>H22金額</c:v>
                </c:pt>
                <c:pt idx="5">
                  <c:v>H23金額</c:v>
                </c:pt>
                <c:pt idx="6">
                  <c:v>H24金額</c:v>
                </c:pt>
                <c:pt idx="7">
                  <c:v>H25金額</c:v>
                </c:pt>
                <c:pt idx="8">
                  <c:v>H26金額</c:v>
                </c:pt>
                <c:pt idx="9">
                  <c:v>H27金額</c:v>
                </c:pt>
                <c:pt idx="10">
                  <c:v>H28金額</c:v>
                </c:pt>
                <c:pt idx="11">
                  <c:v>H29金額</c:v>
                </c:pt>
                <c:pt idx="12">
                  <c:v>H30金額</c:v>
                </c:pt>
              </c:strCache>
            </c:strRef>
          </c:cat>
          <c:val>
            <c:numRef>
              <c:f>'H18~H30(最新版) グラフ用データ'!$B$15:$N$15</c:f>
              <c:numCache>
                <c:ptCount val="13"/>
                <c:pt idx="0">
                  <c:v>7858</c:v>
                </c:pt>
                <c:pt idx="1">
                  <c:v>7934</c:v>
                </c:pt>
                <c:pt idx="2">
                  <c:v>8048</c:v>
                </c:pt>
                <c:pt idx="3">
                  <c:v>8286</c:v>
                </c:pt>
                <c:pt idx="4">
                  <c:v>8240</c:v>
                </c:pt>
                <c:pt idx="5">
                  <c:v>8267</c:v>
                </c:pt>
                <c:pt idx="6">
                  <c:v>8336</c:v>
                </c:pt>
                <c:pt idx="7">
                  <c:v>8379</c:v>
                </c:pt>
                <c:pt idx="8">
                  <c:v>8397</c:v>
                </c:pt>
                <c:pt idx="9">
                  <c:v>8321</c:v>
                </c:pt>
                <c:pt idx="10">
                  <c:v>8431</c:v>
                </c:pt>
                <c:pt idx="11">
                  <c:v>8623</c:v>
                </c:pt>
                <c:pt idx="12">
                  <c:v>8351</c:v>
                </c:pt>
              </c:numCache>
            </c:numRef>
          </c:val>
        </c:ser>
        <c:ser>
          <c:idx val="15"/>
          <c:order val="13"/>
          <c:tx>
            <c:strRef>
              <c:f>'H18~H30(最新版) グラフ用データ'!$A$16</c:f>
              <c:strCache>
                <c:ptCount val="1"/>
                <c:pt idx="0">
                  <c:v>専門・科学技術、業務支援サービス業</c:v>
                </c:pt>
              </c:strCache>
            </c:strRef>
          </c:tx>
          <c:spPr>
            <a:solidFill>
              <a:srgbClr val="9983B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'H18~H30(最新版) グラフ用データ'!$B$1:$N$1</c:f>
              <c:strCache>
                <c:ptCount val="13"/>
                <c:pt idx="0">
                  <c:v>H18金額</c:v>
                </c:pt>
                <c:pt idx="1">
                  <c:v>H19金額</c:v>
                </c:pt>
                <c:pt idx="2">
                  <c:v>H20金額</c:v>
                </c:pt>
                <c:pt idx="3">
                  <c:v>H21金額</c:v>
                </c:pt>
                <c:pt idx="4">
                  <c:v>H22金額</c:v>
                </c:pt>
                <c:pt idx="5">
                  <c:v>H23金額</c:v>
                </c:pt>
                <c:pt idx="6">
                  <c:v>H24金額</c:v>
                </c:pt>
                <c:pt idx="7">
                  <c:v>H25金額</c:v>
                </c:pt>
                <c:pt idx="8">
                  <c:v>H26金額</c:v>
                </c:pt>
                <c:pt idx="9">
                  <c:v>H27金額</c:v>
                </c:pt>
                <c:pt idx="10">
                  <c:v>H28金額</c:v>
                </c:pt>
                <c:pt idx="11">
                  <c:v>H29金額</c:v>
                </c:pt>
                <c:pt idx="12">
                  <c:v>H30金額</c:v>
                </c:pt>
              </c:strCache>
            </c:strRef>
          </c:cat>
          <c:val>
            <c:numRef>
              <c:f>'H18~H30(最新版) グラフ用データ'!$B$16:$N$16</c:f>
              <c:numCache>
                <c:ptCount val="13"/>
                <c:pt idx="0">
                  <c:v>2058</c:v>
                </c:pt>
                <c:pt idx="1">
                  <c:v>2199</c:v>
                </c:pt>
                <c:pt idx="2">
                  <c:v>2233</c:v>
                </c:pt>
                <c:pt idx="3">
                  <c:v>2082</c:v>
                </c:pt>
                <c:pt idx="4">
                  <c:v>2146</c:v>
                </c:pt>
                <c:pt idx="5">
                  <c:v>2247</c:v>
                </c:pt>
                <c:pt idx="6">
                  <c:v>2301</c:v>
                </c:pt>
                <c:pt idx="7">
                  <c:v>2405</c:v>
                </c:pt>
                <c:pt idx="8">
                  <c:v>2426</c:v>
                </c:pt>
                <c:pt idx="9">
                  <c:v>2499</c:v>
                </c:pt>
                <c:pt idx="10">
                  <c:v>2590</c:v>
                </c:pt>
                <c:pt idx="11">
                  <c:v>2619</c:v>
                </c:pt>
                <c:pt idx="12">
                  <c:v>2737</c:v>
                </c:pt>
              </c:numCache>
            </c:numRef>
          </c:val>
        </c:ser>
        <c:ser>
          <c:idx val="16"/>
          <c:order val="14"/>
          <c:tx>
            <c:strRef>
              <c:f>'H18~H30(最新版) グラフ用データ'!$A$17</c:f>
              <c:strCache>
                <c:ptCount val="1"/>
                <c:pt idx="0">
                  <c:v>公務</c:v>
                </c:pt>
              </c:strCache>
            </c:strRef>
          </c:tx>
          <c:spPr>
            <a:solidFill>
              <a:srgbClr val="6FBDD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'H18~H30(最新版) グラフ用データ'!$B$1:$N$1</c:f>
              <c:strCache>
                <c:ptCount val="13"/>
                <c:pt idx="0">
                  <c:v>H18金額</c:v>
                </c:pt>
                <c:pt idx="1">
                  <c:v>H19金額</c:v>
                </c:pt>
                <c:pt idx="2">
                  <c:v>H20金額</c:v>
                </c:pt>
                <c:pt idx="3">
                  <c:v>H21金額</c:v>
                </c:pt>
                <c:pt idx="4">
                  <c:v>H22金額</c:v>
                </c:pt>
                <c:pt idx="5">
                  <c:v>H23金額</c:v>
                </c:pt>
                <c:pt idx="6">
                  <c:v>H24金額</c:v>
                </c:pt>
                <c:pt idx="7">
                  <c:v>H25金額</c:v>
                </c:pt>
                <c:pt idx="8">
                  <c:v>H26金額</c:v>
                </c:pt>
                <c:pt idx="9">
                  <c:v>H27金額</c:v>
                </c:pt>
                <c:pt idx="10">
                  <c:v>H28金額</c:v>
                </c:pt>
                <c:pt idx="11">
                  <c:v>H29金額</c:v>
                </c:pt>
                <c:pt idx="12">
                  <c:v>H30金額</c:v>
                </c:pt>
              </c:strCache>
            </c:strRef>
          </c:cat>
          <c:val>
            <c:numRef>
              <c:f>'H18~H30(最新版) グラフ用データ'!$B$17:$N$17</c:f>
              <c:numCache>
                <c:ptCount val="13"/>
                <c:pt idx="0">
                  <c:v>10091</c:v>
                </c:pt>
                <c:pt idx="1">
                  <c:v>10226</c:v>
                </c:pt>
                <c:pt idx="2">
                  <c:v>10010</c:v>
                </c:pt>
                <c:pt idx="3">
                  <c:v>9792</c:v>
                </c:pt>
                <c:pt idx="4">
                  <c:v>9089</c:v>
                </c:pt>
                <c:pt idx="5">
                  <c:v>8650</c:v>
                </c:pt>
                <c:pt idx="6">
                  <c:v>7912</c:v>
                </c:pt>
                <c:pt idx="7">
                  <c:v>6907</c:v>
                </c:pt>
                <c:pt idx="8">
                  <c:v>5902</c:v>
                </c:pt>
                <c:pt idx="9">
                  <c:v>6019</c:v>
                </c:pt>
                <c:pt idx="10">
                  <c:v>5889</c:v>
                </c:pt>
                <c:pt idx="11">
                  <c:v>6005</c:v>
                </c:pt>
                <c:pt idx="12">
                  <c:v>6210</c:v>
                </c:pt>
              </c:numCache>
            </c:numRef>
          </c:val>
        </c:ser>
        <c:ser>
          <c:idx val="17"/>
          <c:order val="15"/>
          <c:tx>
            <c:strRef>
              <c:f>'H18~H30(最新版) グラフ用データ'!$A$18</c:f>
              <c:strCache>
                <c:ptCount val="1"/>
                <c:pt idx="0">
                  <c:v>教育</c:v>
                </c:pt>
              </c:strCache>
            </c:strRef>
          </c:tx>
          <c:spPr>
            <a:solidFill>
              <a:srgbClr val="F9AB6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'H18~H30(最新版) グラフ用データ'!$B$1:$N$1</c:f>
              <c:strCache>
                <c:ptCount val="13"/>
                <c:pt idx="0">
                  <c:v>H18金額</c:v>
                </c:pt>
                <c:pt idx="1">
                  <c:v>H19金額</c:v>
                </c:pt>
                <c:pt idx="2">
                  <c:v>H20金額</c:v>
                </c:pt>
                <c:pt idx="3">
                  <c:v>H21金額</c:v>
                </c:pt>
                <c:pt idx="4">
                  <c:v>H22金額</c:v>
                </c:pt>
                <c:pt idx="5">
                  <c:v>H23金額</c:v>
                </c:pt>
                <c:pt idx="6">
                  <c:v>H24金額</c:v>
                </c:pt>
                <c:pt idx="7">
                  <c:v>H25金額</c:v>
                </c:pt>
                <c:pt idx="8">
                  <c:v>H26金額</c:v>
                </c:pt>
                <c:pt idx="9">
                  <c:v>H27金額</c:v>
                </c:pt>
                <c:pt idx="10">
                  <c:v>H28金額</c:v>
                </c:pt>
                <c:pt idx="11">
                  <c:v>H29金額</c:v>
                </c:pt>
                <c:pt idx="12">
                  <c:v>H30金額</c:v>
                </c:pt>
              </c:strCache>
            </c:strRef>
          </c:cat>
          <c:val>
            <c:numRef>
              <c:f>'H18~H30(最新版) グラフ用データ'!$B$18:$N$18</c:f>
              <c:numCache>
                <c:ptCount val="13"/>
                <c:pt idx="0">
                  <c:v>9284</c:v>
                </c:pt>
                <c:pt idx="1">
                  <c:v>9285</c:v>
                </c:pt>
                <c:pt idx="2">
                  <c:v>9174</c:v>
                </c:pt>
                <c:pt idx="3">
                  <c:v>10062</c:v>
                </c:pt>
                <c:pt idx="4">
                  <c:v>9048</c:v>
                </c:pt>
                <c:pt idx="5">
                  <c:v>8409</c:v>
                </c:pt>
                <c:pt idx="6">
                  <c:v>8323</c:v>
                </c:pt>
                <c:pt idx="7">
                  <c:v>7981</c:v>
                </c:pt>
                <c:pt idx="8">
                  <c:v>8300</c:v>
                </c:pt>
                <c:pt idx="9">
                  <c:v>8292</c:v>
                </c:pt>
                <c:pt idx="10">
                  <c:v>8287</c:v>
                </c:pt>
                <c:pt idx="11">
                  <c:v>8429</c:v>
                </c:pt>
                <c:pt idx="12">
                  <c:v>8266</c:v>
                </c:pt>
              </c:numCache>
            </c:numRef>
          </c:val>
        </c:ser>
        <c:ser>
          <c:idx val="18"/>
          <c:order val="16"/>
          <c:tx>
            <c:strRef>
              <c:f>'H18~H30(最新版) グラフ用データ'!$A$19</c:f>
              <c:strCache>
                <c:ptCount val="1"/>
                <c:pt idx="0">
                  <c:v>保健衛生・社会事業</c:v>
                </c:pt>
              </c:strCache>
            </c:strRef>
          </c:tx>
          <c:spPr>
            <a:solidFill>
              <a:srgbClr val="3A67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'H18~H30(最新版) グラフ用データ'!$B$1:$N$1</c:f>
              <c:strCache>
                <c:ptCount val="13"/>
                <c:pt idx="0">
                  <c:v>H18金額</c:v>
                </c:pt>
                <c:pt idx="1">
                  <c:v>H19金額</c:v>
                </c:pt>
                <c:pt idx="2">
                  <c:v>H20金額</c:v>
                </c:pt>
                <c:pt idx="3">
                  <c:v>H21金額</c:v>
                </c:pt>
                <c:pt idx="4">
                  <c:v>H22金額</c:v>
                </c:pt>
                <c:pt idx="5">
                  <c:v>H23金額</c:v>
                </c:pt>
                <c:pt idx="6">
                  <c:v>H24金額</c:v>
                </c:pt>
                <c:pt idx="7">
                  <c:v>H25金額</c:v>
                </c:pt>
                <c:pt idx="8">
                  <c:v>H26金額</c:v>
                </c:pt>
                <c:pt idx="9">
                  <c:v>H27金額</c:v>
                </c:pt>
                <c:pt idx="10">
                  <c:v>H28金額</c:v>
                </c:pt>
                <c:pt idx="11">
                  <c:v>H29金額</c:v>
                </c:pt>
                <c:pt idx="12">
                  <c:v>H30金額</c:v>
                </c:pt>
              </c:strCache>
            </c:strRef>
          </c:cat>
          <c:val>
            <c:numRef>
              <c:f>'H18~H30(最新版) グラフ用データ'!$B$19:$N$19</c:f>
              <c:numCache>
                <c:ptCount val="13"/>
                <c:pt idx="0">
                  <c:v>8188</c:v>
                </c:pt>
                <c:pt idx="1">
                  <c:v>8368</c:v>
                </c:pt>
                <c:pt idx="2">
                  <c:v>8491</c:v>
                </c:pt>
                <c:pt idx="3">
                  <c:v>9015</c:v>
                </c:pt>
                <c:pt idx="4">
                  <c:v>9474</c:v>
                </c:pt>
                <c:pt idx="5">
                  <c:v>10527</c:v>
                </c:pt>
                <c:pt idx="6">
                  <c:v>9091</c:v>
                </c:pt>
                <c:pt idx="7">
                  <c:v>9299</c:v>
                </c:pt>
                <c:pt idx="8">
                  <c:v>9164</c:v>
                </c:pt>
                <c:pt idx="9">
                  <c:v>9493</c:v>
                </c:pt>
                <c:pt idx="10">
                  <c:v>9431</c:v>
                </c:pt>
                <c:pt idx="11">
                  <c:v>9640</c:v>
                </c:pt>
                <c:pt idx="12">
                  <c:v>9636</c:v>
                </c:pt>
              </c:numCache>
            </c:numRef>
          </c:val>
        </c:ser>
        <c:ser>
          <c:idx val="19"/>
          <c:order val="17"/>
          <c:tx>
            <c:strRef>
              <c:f>'H18~H30(最新版) グラフ用データ'!$A$20</c:f>
              <c:strCache>
                <c:ptCount val="1"/>
                <c:pt idx="0">
                  <c:v>その他のサービス</c:v>
                </c:pt>
              </c:strCache>
            </c:strRef>
          </c:tx>
          <c:spPr>
            <a:solidFill>
              <a:srgbClr val="9F3B3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'H18~H30(最新版) グラフ用データ'!$B$1:$N$1</c:f>
              <c:strCache>
                <c:ptCount val="13"/>
                <c:pt idx="0">
                  <c:v>H18金額</c:v>
                </c:pt>
                <c:pt idx="1">
                  <c:v>H19金額</c:v>
                </c:pt>
                <c:pt idx="2">
                  <c:v>H20金額</c:v>
                </c:pt>
                <c:pt idx="3">
                  <c:v>H21金額</c:v>
                </c:pt>
                <c:pt idx="4">
                  <c:v>H22金額</c:v>
                </c:pt>
                <c:pt idx="5">
                  <c:v>H23金額</c:v>
                </c:pt>
                <c:pt idx="6">
                  <c:v>H24金額</c:v>
                </c:pt>
                <c:pt idx="7">
                  <c:v>H25金額</c:v>
                </c:pt>
                <c:pt idx="8">
                  <c:v>H26金額</c:v>
                </c:pt>
                <c:pt idx="9">
                  <c:v>H27金額</c:v>
                </c:pt>
                <c:pt idx="10">
                  <c:v>H28金額</c:v>
                </c:pt>
                <c:pt idx="11">
                  <c:v>H29金額</c:v>
                </c:pt>
                <c:pt idx="12">
                  <c:v>H30金額</c:v>
                </c:pt>
              </c:strCache>
            </c:strRef>
          </c:cat>
          <c:val>
            <c:numRef>
              <c:f>'H18~H30(最新版) グラフ用データ'!$B$20:$N$20</c:f>
              <c:numCache>
                <c:ptCount val="13"/>
                <c:pt idx="0">
                  <c:v>3577</c:v>
                </c:pt>
                <c:pt idx="1">
                  <c:v>3652</c:v>
                </c:pt>
                <c:pt idx="2">
                  <c:v>3418</c:v>
                </c:pt>
                <c:pt idx="3">
                  <c:v>3324</c:v>
                </c:pt>
                <c:pt idx="4">
                  <c:v>3341</c:v>
                </c:pt>
                <c:pt idx="5">
                  <c:v>3399</c:v>
                </c:pt>
                <c:pt idx="6">
                  <c:v>3230</c:v>
                </c:pt>
                <c:pt idx="7">
                  <c:v>3236</c:v>
                </c:pt>
                <c:pt idx="8">
                  <c:v>3191</c:v>
                </c:pt>
                <c:pt idx="9">
                  <c:v>3230</c:v>
                </c:pt>
                <c:pt idx="10">
                  <c:v>3203</c:v>
                </c:pt>
                <c:pt idx="11">
                  <c:v>3271</c:v>
                </c:pt>
                <c:pt idx="12">
                  <c:v>3232</c:v>
                </c:pt>
              </c:numCache>
            </c:numRef>
          </c:val>
        </c:ser>
        <c:ser>
          <c:idx val="20"/>
          <c:order val="18"/>
          <c:tx>
            <c:strRef>
              <c:f>'H18~H30(最新版) グラフ用データ'!$A$21</c:f>
              <c:strCache>
                <c:ptCount val="1"/>
                <c:pt idx="0">
                  <c:v>輸入品に課される税・関税等</c:v>
                </c:pt>
              </c:strCache>
            </c:strRef>
          </c:tx>
          <c:spPr>
            <a:solidFill>
              <a:srgbClr val="7E9D4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'H18~H30(最新版) グラフ用データ'!$B$1:$N$1</c:f>
              <c:strCache>
                <c:ptCount val="13"/>
                <c:pt idx="0">
                  <c:v>H18金額</c:v>
                </c:pt>
                <c:pt idx="1">
                  <c:v>H19金額</c:v>
                </c:pt>
                <c:pt idx="2">
                  <c:v>H20金額</c:v>
                </c:pt>
                <c:pt idx="3">
                  <c:v>H21金額</c:v>
                </c:pt>
                <c:pt idx="4">
                  <c:v>H22金額</c:v>
                </c:pt>
                <c:pt idx="5">
                  <c:v>H23金額</c:v>
                </c:pt>
                <c:pt idx="6">
                  <c:v>H24金額</c:v>
                </c:pt>
                <c:pt idx="7">
                  <c:v>H25金額</c:v>
                </c:pt>
                <c:pt idx="8">
                  <c:v>H26金額</c:v>
                </c:pt>
                <c:pt idx="9">
                  <c:v>H27金額</c:v>
                </c:pt>
                <c:pt idx="10">
                  <c:v>H28金額</c:v>
                </c:pt>
                <c:pt idx="11">
                  <c:v>H29金額</c:v>
                </c:pt>
                <c:pt idx="12">
                  <c:v>H30金額</c:v>
                </c:pt>
              </c:strCache>
            </c:strRef>
          </c:cat>
          <c:val>
            <c:numRef>
              <c:f>'H18~H30(最新版) グラフ用データ'!$B$21:$N$21</c:f>
              <c:numCache>
                <c:ptCount val="13"/>
                <c:pt idx="0">
                  <c:v>381</c:v>
                </c:pt>
                <c:pt idx="1">
                  <c:v>366</c:v>
                </c:pt>
                <c:pt idx="2">
                  <c:v>471</c:v>
                </c:pt>
                <c:pt idx="3">
                  <c:v>218</c:v>
                </c:pt>
                <c:pt idx="4">
                  <c:v>405</c:v>
                </c:pt>
                <c:pt idx="5">
                  <c:v>337</c:v>
                </c:pt>
                <c:pt idx="6">
                  <c:v>380</c:v>
                </c:pt>
                <c:pt idx="7">
                  <c:v>446</c:v>
                </c:pt>
                <c:pt idx="8">
                  <c:v>646</c:v>
                </c:pt>
                <c:pt idx="9">
                  <c:v>304</c:v>
                </c:pt>
                <c:pt idx="10">
                  <c:v>319</c:v>
                </c:pt>
                <c:pt idx="11">
                  <c:v>418</c:v>
                </c:pt>
                <c:pt idx="12">
                  <c:v>444</c:v>
                </c:pt>
              </c:numCache>
            </c:numRef>
          </c:val>
        </c:ser>
        <c:overlap val="100"/>
        <c:axId val="15757831"/>
        <c:axId val="7602752"/>
      </c:barChart>
      <c:lineChart>
        <c:grouping val="stacked"/>
        <c:varyColors val="0"/>
        <c:ser>
          <c:idx val="22"/>
          <c:order val="19"/>
          <c:tx>
            <c:strRef>
              <c:f>'H18~H30(最新版) グラフ用データ'!$A$23</c:f>
              <c:strCache>
                <c:ptCount val="1"/>
                <c:pt idx="0">
                  <c:v>長崎県　総額</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339966"/>
              </a:solidFill>
              <a:ln>
                <a:solidFill>
                  <a:srgbClr val="666699"/>
                </a:solidFill>
              </a:ln>
            </c:spPr>
          </c:marker>
          <c:val>
            <c:numRef>
              <c:f>'H18~H30(最新版) グラフ用データ'!$B$23:$N$23</c:f>
              <c:numCache>
                <c:ptCount val="13"/>
                <c:pt idx="0">
                  <c:v>4378827</c:v>
                </c:pt>
                <c:pt idx="1">
                  <c:v>4410114</c:v>
                </c:pt>
                <c:pt idx="2">
                  <c:v>4268437</c:v>
                </c:pt>
                <c:pt idx="3">
                  <c:v>4285469</c:v>
                </c:pt>
                <c:pt idx="4">
                  <c:v>4306027</c:v>
                </c:pt>
                <c:pt idx="5">
                  <c:v>4281328</c:v>
                </c:pt>
                <c:pt idx="6">
                  <c:v>4216361</c:v>
                </c:pt>
                <c:pt idx="7">
                  <c:v>4191475</c:v>
                </c:pt>
                <c:pt idx="8">
                  <c:v>4124274</c:v>
                </c:pt>
                <c:pt idx="9">
                  <c:v>4467739</c:v>
                </c:pt>
                <c:pt idx="10">
                  <c:v>4576578</c:v>
                </c:pt>
                <c:pt idx="11">
                  <c:v>4597055</c:v>
                </c:pt>
                <c:pt idx="12">
                  <c:v>4676556</c:v>
                </c:pt>
              </c:numCache>
            </c:numRef>
          </c:val>
          <c:smooth val="0"/>
        </c:ser>
        <c:axId val="1315905"/>
        <c:axId val="11843146"/>
      </c:lineChart>
      <c:catAx>
        <c:axId val="15757831"/>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ＭＳ Ｐゴシック"/>
                <a:ea typeface="ＭＳ Ｐゴシック"/>
                <a:cs typeface="ＭＳ Ｐゴシック"/>
              </a:defRPr>
            </a:pPr>
          </a:p>
        </c:txPr>
        <c:crossAx val="7602752"/>
        <c:crosses val="autoZero"/>
        <c:auto val="1"/>
        <c:lblOffset val="100"/>
        <c:tickLblSkip val="1"/>
        <c:noMultiLvlLbl val="0"/>
      </c:catAx>
      <c:valAx>
        <c:axId val="7602752"/>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ＭＳ Ｐゴシック"/>
                <a:ea typeface="ＭＳ Ｐゴシック"/>
                <a:cs typeface="ＭＳ Ｐゴシック"/>
              </a:defRPr>
            </a:pPr>
          </a:p>
        </c:txPr>
        <c:crossAx val="15757831"/>
        <c:crossesAt val="1"/>
        <c:crossBetween val="between"/>
        <c:dispUnits/>
      </c:valAx>
      <c:catAx>
        <c:axId val="1315905"/>
        <c:scaling>
          <c:orientation val="minMax"/>
        </c:scaling>
        <c:axPos val="b"/>
        <c:delete val="1"/>
        <c:majorTickMark val="out"/>
        <c:minorTickMark val="none"/>
        <c:tickLblPos val="nextTo"/>
        <c:crossAx val="11843146"/>
        <c:crosses val="autoZero"/>
        <c:auto val="1"/>
        <c:lblOffset val="100"/>
        <c:tickLblSkip val="1"/>
        <c:noMultiLvlLbl val="0"/>
      </c:catAx>
      <c:valAx>
        <c:axId val="11843146"/>
        <c:scaling>
          <c:orientation val="minMax"/>
        </c:scaling>
        <c:axPos val="l"/>
        <c:delete val="0"/>
        <c:numFmt formatCode="General" sourceLinked="1"/>
        <c:majorTickMark val="out"/>
        <c:minorTickMark val="none"/>
        <c:tickLblPos val="nextTo"/>
        <c:spPr>
          <a:ln w="3175">
            <a:noFill/>
          </a:ln>
        </c:spPr>
        <c:txPr>
          <a:bodyPr/>
          <a:lstStyle/>
          <a:p>
            <a:pPr>
              <a:defRPr lang="en-US" cap="none" sz="900" b="0" i="0" u="none" baseline="0">
                <a:solidFill>
                  <a:srgbClr val="333333"/>
                </a:solidFill>
                <a:latin typeface="ＭＳ Ｐゴシック"/>
                <a:ea typeface="ＭＳ Ｐゴシック"/>
                <a:cs typeface="ＭＳ Ｐゴシック"/>
              </a:defRPr>
            </a:pPr>
          </a:p>
        </c:txPr>
        <c:crossAx val="1315905"/>
        <c:crosses val="max"/>
        <c:crossBetween val="between"/>
        <c:dispUnits/>
      </c:valAx>
      <c:spPr>
        <a:noFill/>
        <a:ln>
          <a:noFill/>
        </a:ln>
      </c:spPr>
    </c:plotArea>
    <c:legend>
      <c:legendPos val="b"/>
      <c:layout>
        <c:manualLayout>
          <c:xMode val="edge"/>
          <c:yMode val="edge"/>
          <c:x val="0.04925"/>
          <c:y val="0.90725"/>
          <c:w val="0.95"/>
          <c:h val="0.088"/>
        </c:manualLayout>
      </c:layout>
      <c:overlay val="0"/>
      <c:spPr>
        <a:noFill/>
        <a:ln w="3175">
          <a:noFill/>
        </a:ln>
      </c:spPr>
      <c:txPr>
        <a:bodyPr vert="horz" rot="0"/>
        <a:lstStyle/>
        <a:p>
          <a:pPr>
            <a:defRPr lang="en-US" cap="none" sz="1600" b="0" i="0" u="none" baseline="0">
              <a:solidFill>
                <a:srgbClr val="333333"/>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400" b="0" i="0" u="none" baseline="0">
                <a:solidFill>
                  <a:srgbClr val="333333"/>
                </a:solidFill>
                <a:latin typeface="ＭＳ Ｐゴシック"/>
                <a:ea typeface="ＭＳ Ｐゴシック"/>
                <a:cs typeface="ＭＳ Ｐゴシック"/>
              </a:rPr>
              <a:t>長崎県の市町民経済計算　壱岐市内総生産額</a:t>
            </a:r>
          </a:p>
        </c:rich>
      </c:tx>
      <c:layout>
        <c:manualLayout>
          <c:xMode val="factor"/>
          <c:yMode val="factor"/>
          <c:x val="0.00425"/>
          <c:y val="0.019"/>
        </c:manualLayout>
      </c:layout>
      <c:spPr>
        <a:solidFill>
          <a:srgbClr val="FFFFFF"/>
        </a:solidFill>
        <a:ln w="12700">
          <a:solidFill>
            <a:srgbClr val="000000"/>
          </a:solidFill>
        </a:ln>
      </c:spPr>
    </c:title>
    <c:plotArea>
      <c:layout>
        <c:manualLayout>
          <c:xMode val="edge"/>
          <c:yMode val="edge"/>
          <c:x val="0.001"/>
          <c:y val="0.051"/>
          <c:w val="0.995"/>
          <c:h val="0.8465"/>
        </c:manualLayout>
      </c:layout>
      <c:barChart>
        <c:barDir val="col"/>
        <c:grouping val="stacked"/>
        <c:varyColors val="0"/>
        <c:ser>
          <c:idx val="2"/>
          <c:order val="0"/>
          <c:tx>
            <c:strRef>
              <c:f>'H18~H30(最新版) グラフ用データ'!$A$3</c:f>
              <c:strCache>
                <c:ptCount val="1"/>
                <c:pt idx="0">
                  <c:v>農　　業</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'H18~H30(最新版) グラフ用データ'!$B$1:$N$1</c:f>
              <c:strCache/>
            </c:strRef>
          </c:cat>
          <c:val>
            <c:numRef>
              <c:f>'H18~H30(最新版) グラフ用データ'!$B$3:$N$3</c:f>
              <c:numCache/>
            </c:numRef>
          </c:val>
        </c:ser>
        <c:ser>
          <c:idx val="3"/>
          <c:order val="1"/>
          <c:tx>
            <c:strRef>
              <c:f>'H18~H30(最新版) グラフ用データ'!$A$4</c:f>
              <c:strCache>
                <c:ptCount val="1"/>
                <c:pt idx="0">
                  <c:v>林　　業</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'H18~H30(最新版) グラフ用データ'!$B$1:$N$1</c:f>
              <c:strCache/>
            </c:strRef>
          </c:cat>
          <c:val>
            <c:numRef>
              <c:f>'H18~H30(最新版) グラフ用データ'!$B$4:$N$4</c:f>
              <c:numCache/>
            </c:numRef>
          </c:val>
        </c:ser>
        <c:ser>
          <c:idx val="4"/>
          <c:order val="2"/>
          <c:tx>
            <c:strRef>
              <c:f>'H18~H30(最新版) グラフ用データ'!$A$5</c:f>
              <c:strCache>
                <c:ptCount val="1"/>
                <c:pt idx="0">
                  <c:v>水 産 業</c:v>
                </c:pt>
              </c:strCache>
            </c:strRef>
          </c:tx>
          <c:spPr>
            <a:solidFill>
              <a:srgbClr val="4BA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'H18~H30(最新版) グラフ用データ'!$B$1:$N$1</c:f>
              <c:strCache/>
            </c:strRef>
          </c:cat>
          <c:val>
            <c:numRef>
              <c:f>'H18~H30(最新版) グラフ用データ'!$B$5:$N$5</c:f>
              <c:numCache/>
            </c:numRef>
          </c:val>
        </c:ser>
        <c:ser>
          <c:idx val="5"/>
          <c:order val="3"/>
          <c:tx>
            <c:strRef>
              <c:f>'H18~H30(最新版) グラフ用データ'!$A$6</c:f>
              <c:strCache>
                <c:ptCount val="1"/>
                <c:pt idx="0">
                  <c:v>鉱　　業</c:v>
                </c:pt>
              </c:strCache>
            </c:strRef>
          </c:tx>
          <c:spPr>
            <a:solidFill>
              <a:srgbClr val="F7964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'H18~H30(最新版) グラフ用データ'!$B$1:$N$1</c:f>
              <c:strCache/>
            </c:strRef>
          </c:cat>
          <c:val>
            <c:numRef>
              <c:f>'H18~H30(最新版) グラフ用データ'!$B$6:$N$6</c:f>
              <c:numCache/>
            </c:numRef>
          </c:val>
        </c:ser>
        <c:ser>
          <c:idx val="6"/>
          <c:order val="4"/>
          <c:tx>
            <c:strRef>
              <c:f>'H18~H30(最新版) グラフ用データ'!$A$7</c:f>
              <c:strCache>
                <c:ptCount val="1"/>
                <c:pt idx="0">
                  <c:v>製 造 業</c:v>
                </c:pt>
              </c:strCache>
            </c:strRef>
          </c:tx>
          <c:spPr>
            <a:solidFill>
              <a:srgbClr val="2C4D7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'H18~H30(最新版) グラフ用データ'!$B$1:$N$1</c:f>
              <c:strCache/>
            </c:strRef>
          </c:cat>
          <c:val>
            <c:numRef>
              <c:f>'H18~H30(最新版) グラフ用データ'!$B$7:$N$7</c:f>
              <c:numCache/>
            </c:numRef>
          </c:val>
        </c:ser>
        <c:ser>
          <c:idx val="7"/>
          <c:order val="5"/>
          <c:tx>
            <c:strRef>
              <c:f>'H18~H30(最新版) グラフ用データ'!$A$8</c:f>
              <c:strCache>
                <c:ptCount val="1"/>
                <c:pt idx="0">
                  <c:v>電気・ガス・水道業・産業廃棄物処理業</c:v>
                </c:pt>
              </c:strCache>
            </c:strRef>
          </c:tx>
          <c:spPr>
            <a:solidFill>
              <a:srgbClr val="772C2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'H18~H30(最新版) グラフ用データ'!$B$1:$N$1</c:f>
              <c:strCache/>
            </c:strRef>
          </c:cat>
          <c:val>
            <c:numRef>
              <c:f>'H18~H30(最新版) グラフ用データ'!$B$8:$N$8</c:f>
              <c:numCache/>
            </c:numRef>
          </c:val>
        </c:ser>
        <c:ser>
          <c:idx val="8"/>
          <c:order val="6"/>
          <c:tx>
            <c:strRef>
              <c:f>'H18~H30(最新版) グラフ用データ'!$A$9</c:f>
              <c:strCache>
                <c:ptCount val="1"/>
                <c:pt idx="0">
                  <c:v>建 設 業</c:v>
                </c:pt>
              </c:strCache>
            </c:strRef>
          </c:tx>
          <c:spPr>
            <a:solidFill>
              <a:srgbClr val="5F753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'H18~H30(最新版) グラフ用データ'!$B$1:$N$1</c:f>
              <c:strCache/>
            </c:strRef>
          </c:cat>
          <c:val>
            <c:numRef>
              <c:f>'H18~H30(最新版) グラフ用データ'!$B$9:$N$9</c:f>
              <c:numCache/>
            </c:numRef>
          </c:val>
        </c:ser>
        <c:ser>
          <c:idx val="9"/>
          <c:order val="7"/>
          <c:tx>
            <c:strRef>
              <c:f>'H18~H30(最新版) グラフ用データ'!$A$10</c:f>
              <c:strCache>
                <c:ptCount val="1"/>
                <c:pt idx="0">
                  <c:v>卸売・小売業</c:v>
                </c:pt>
              </c:strCache>
            </c:strRef>
          </c:tx>
          <c:spPr>
            <a:solidFill>
              <a:srgbClr val="4D3B6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'H18~H30(最新版) グラフ用データ'!$B$1:$N$1</c:f>
              <c:strCache/>
            </c:strRef>
          </c:cat>
          <c:val>
            <c:numRef>
              <c:f>'H18~H30(最新版) グラフ用データ'!$B$10:$N$10</c:f>
              <c:numCache/>
            </c:numRef>
          </c:val>
        </c:ser>
        <c:ser>
          <c:idx val="10"/>
          <c:order val="8"/>
          <c:tx>
            <c:strRef>
              <c:f>'H18~H30(最新版) グラフ用データ'!$A$11</c:f>
              <c:strCache>
                <c:ptCount val="1"/>
                <c:pt idx="0">
                  <c:v>運輸・郵便業</c:v>
                </c:pt>
              </c:strCache>
            </c:strRef>
          </c:tx>
          <c:spPr>
            <a:solidFill>
              <a:srgbClr val="276A7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'H18~H30(最新版) グラフ用データ'!$B$1:$N$1</c:f>
              <c:strCache/>
            </c:strRef>
          </c:cat>
          <c:val>
            <c:numRef>
              <c:f>'H18~H30(最新版) グラフ用データ'!$B$11:$N$11</c:f>
              <c:numCache/>
            </c:numRef>
          </c:val>
        </c:ser>
        <c:ser>
          <c:idx val="11"/>
          <c:order val="9"/>
          <c:tx>
            <c:strRef>
              <c:f>'H18~H30(最新版) グラフ用データ'!$A$12</c:f>
              <c:strCache>
                <c:ptCount val="1"/>
                <c:pt idx="0">
                  <c:v>宿泊・飲食サービス業</c:v>
                </c:pt>
              </c:strCache>
            </c:strRef>
          </c:tx>
          <c:spPr>
            <a:solidFill>
              <a:srgbClr val="B6570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'H18~H30(最新版) グラフ用データ'!$B$1:$N$1</c:f>
              <c:strCache/>
            </c:strRef>
          </c:cat>
          <c:val>
            <c:numRef>
              <c:f>'H18~H30(最新版) グラフ用データ'!$B$12:$N$12</c:f>
              <c:numCache/>
            </c:numRef>
          </c:val>
        </c:ser>
        <c:ser>
          <c:idx val="12"/>
          <c:order val="10"/>
          <c:tx>
            <c:strRef>
              <c:f>'H18~H30(最新版) グラフ用データ'!$A$13</c:f>
              <c:strCache>
                <c:ptCount val="1"/>
                <c:pt idx="0">
                  <c:v>情報通信業</c:v>
                </c:pt>
              </c:strCache>
            </c:strRef>
          </c:tx>
          <c:spPr>
            <a:solidFill>
              <a:srgbClr val="729AC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'H18~H30(最新版) グラフ用データ'!$B$1:$N$1</c:f>
              <c:strCache/>
            </c:strRef>
          </c:cat>
          <c:val>
            <c:numRef>
              <c:f>'H18~H30(最新版) グラフ用データ'!$B$13:$N$13</c:f>
              <c:numCache/>
            </c:numRef>
          </c:val>
        </c:ser>
        <c:ser>
          <c:idx val="13"/>
          <c:order val="11"/>
          <c:tx>
            <c:strRef>
              <c:f>'H18~H30(最新版) グラフ用データ'!$A$14</c:f>
              <c:strCache>
                <c:ptCount val="1"/>
                <c:pt idx="0">
                  <c:v>金融・保険業</c:v>
                </c:pt>
              </c:strCache>
            </c:strRef>
          </c:tx>
          <c:spPr>
            <a:solidFill>
              <a:srgbClr val="CD737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'H18~H30(最新版) グラフ用データ'!$B$1:$N$1</c:f>
              <c:strCache/>
            </c:strRef>
          </c:cat>
          <c:val>
            <c:numRef>
              <c:f>'H18~H30(最新版) グラフ用データ'!$B$14:$N$14</c:f>
              <c:numCache/>
            </c:numRef>
          </c:val>
        </c:ser>
        <c:ser>
          <c:idx val="14"/>
          <c:order val="12"/>
          <c:tx>
            <c:strRef>
              <c:f>'H18~H30(最新版) グラフ用データ'!$A$15</c:f>
              <c:strCache>
                <c:ptCount val="1"/>
                <c:pt idx="0">
                  <c:v>不動産業</c:v>
                </c:pt>
              </c:strCache>
            </c:strRef>
          </c:tx>
          <c:spPr>
            <a:solidFill>
              <a:srgbClr val="AFC97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'H18~H30(最新版) グラフ用データ'!$B$1:$N$1</c:f>
              <c:strCache/>
            </c:strRef>
          </c:cat>
          <c:val>
            <c:numRef>
              <c:f>'H18~H30(最新版) グラフ用データ'!$B$15:$N$15</c:f>
              <c:numCache/>
            </c:numRef>
          </c:val>
        </c:ser>
        <c:ser>
          <c:idx val="15"/>
          <c:order val="13"/>
          <c:tx>
            <c:strRef>
              <c:f>'H18~H30(最新版) グラフ用データ'!$A$16</c:f>
              <c:strCache>
                <c:ptCount val="1"/>
                <c:pt idx="0">
                  <c:v>専門・科学技術、業務支援サービス業</c:v>
                </c:pt>
              </c:strCache>
            </c:strRef>
          </c:tx>
          <c:spPr>
            <a:solidFill>
              <a:srgbClr val="9983B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'H18~H30(最新版) グラフ用データ'!$B$1:$N$1</c:f>
              <c:strCache/>
            </c:strRef>
          </c:cat>
          <c:val>
            <c:numRef>
              <c:f>'H18~H30(最新版) グラフ用データ'!$B$16:$N$16</c:f>
              <c:numCache/>
            </c:numRef>
          </c:val>
        </c:ser>
        <c:ser>
          <c:idx val="16"/>
          <c:order val="14"/>
          <c:tx>
            <c:strRef>
              <c:f>'H18~H30(最新版) グラフ用データ'!$A$17</c:f>
              <c:strCache>
                <c:ptCount val="1"/>
                <c:pt idx="0">
                  <c:v>公務</c:v>
                </c:pt>
              </c:strCache>
            </c:strRef>
          </c:tx>
          <c:spPr>
            <a:solidFill>
              <a:srgbClr val="6FBDD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'H18~H30(最新版) グラフ用データ'!$B$1:$N$1</c:f>
              <c:strCache/>
            </c:strRef>
          </c:cat>
          <c:val>
            <c:numRef>
              <c:f>'H18~H30(最新版) グラフ用データ'!$B$17:$N$17</c:f>
              <c:numCache/>
            </c:numRef>
          </c:val>
        </c:ser>
        <c:ser>
          <c:idx val="17"/>
          <c:order val="15"/>
          <c:tx>
            <c:strRef>
              <c:f>'H18~H30(最新版) グラフ用データ'!$A$18</c:f>
              <c:strCache>
                <c:ptCount val="1"/>
                <c:pt idx="0">
                  <c:v>教育</c:v>
                </c:pt>
              </c:strCache>
            </c:strRef>
          </c:tx>
          <c:spPr>
            <a:solidFill>
              <a:srgbClr val="F9AB6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'H18~H30(最新版) グラフ用データ'!$B$1:$N$1</c:f>
              <c:strCache/>
            </c:strRef>
          </c:cat>
          <c:val>
            <c:numRef>
              <c:f>'H18~H30(最新版) グラフ用データ'!$B$18:$N$18</c:f>
              <c:numCache/>
            </c:numRef>
          </c:val>
        </c:ser>
        <c:ser>
          <c:idx val="18"/>
          <c:order val="16"/>
          <c:tx>
            <c:strRef>
              <c:f>'H18~H30(最新版) グラフ用データ'!$A$19</c:f>
              <c:strCache>
                <c:ptCount val="1"/>
                <c:pt idx="0">
                  <c:v>保健衛生・社会事業</c:v>
                </c:pt>
              </c:strCache>
            </c:strRef>
          </c:tx>
          <c:spPr>
            <a:solidFill>
              <a:srgbClr val="3A67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'H18~H30(最新版) グラフ用データ'!$B$1:$N$1</c:f>
              <c:strCache/>
            </c:strRef>
          </c:cat>
          <c:val>
            <c:numRef>
              <c:f>'H18~H30(最新版) グラフ用データ'!$B$19:$N$19</c:f>
              <c:numCache/>
            </c:numRef>
          </c:val>
        </c:ser>
        <c:ser>
          <c:idx val="19"/>
          <c:order val="17"/>
          <c:tx>
            <c:strRef>
              <c:f>'H18~H30(最新版) グラフ用データ'!$A$20</c:f>
              <c:strCache>
                <c:ptCount val="1"/>
                <c:pt idx="0">
                  <c:v>その他のサービス</c:v>
                </c:pt>
              </c:strCache>
            </c:strRef>
          </c:tx>
          <c:spPr>
            <a:solidFill>
              <a:srgbClr val="9F3B3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'H18~H30(最新版) グラフ用データ'!$B$1:$N$1</c:f>
              <c:strCache/>
            </c:strRef>
          </c:cat>
          <c:val>
            <c:numRef>
              <c:f>'H18~H30(最新版) グラフ用データ'!$B$20:$N$20</c:f>
              <c:numCache/>
            </c:numRef>
          </c:val>
        </c:ser>
        <c:ser>
          <c:idx val="20"/>
          <c:order val="18"/>
          <c:tx>
            <c:strRef>
              <c:f>'H18~H30(最新版) グラフ用データ'!$A$21</c:f>
              <c:strCache>
                <c:ptCount val="1"/>
                <c:pt idx="0">
                  <c:v>輸入品に課される税・関税等</c:v>
                </c:pt>
              </c:strCache>
            </c:strRef>
          </c:tx>
          <c:spPr>
            <a:solidFill>
              <a:srgbClr val="7E9D4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'H18~H30(最新版) グラフ用データ'!$B$1:$N$1</c:f>
              <c:strCache/>
            </c:strRef>
          </c:cat>
          <c:val>
            <c:numRef>
              <c:f>'H18~H30(最新版) グラフ用データ'!$B$21:$N$21</c:f>
              <c:numCache/>
            </c:numRef>
          </c:val>
        </c:ser>
        <c:overlap val="100"/>
        <c:axId val="39479451"/>
        <c:axId val="19770740"/>
      </c:barChart>
      <c:lineChart>
        <c:grouping val="stacked"/>
        <c:varyColors val="0"/>
        <c:ser>
          <c:idx val="22"/>
          <c:order val="19"/>
          <c:tx>
            <c:strRef>
              <c:f>'H18~H30(最新版) グラフ用データ'!$A$23</c:f>
              <c:strCache>
                <c:ptCount val="1"/>
                <c:pt idx="0">
                  <c:v>長崎県　総額</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339966"/>
              </a:solidFill>
              <a:ln>
                <a:solidFill>
                  <a:srgbClr val="666699"/>
                </a:solidFill>
              </a:ln>
            </c:spPr>
          </c:marker>
          <c:val>
            <c:numRef>
              <c:f>'H18~H30(最新版) グラフ用データ'!$B$23:$N$23</c:f>
              <c:numCache/>
            </c:numRef>
          </c:val>
          <c:smooth val="0"/>
        </c:ser>
        <c:axId val="43718933"/>
        <c:axId val="57926078"/>
      </c:lineChart>
      <c:catAx>
        <c:axId val="39479451"/>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ＭＳ Ｐゴシック"/>
                <a:ea typeface="ＭＳ Ｐゴシック"/>
                <a:cs typeface="ＭＳ Ｐゴシック"/>
              </a:defRPr>
            </a:pPr>
          </a:p>
        </c:txPr>
        <c:crossAx val="19770740"/>
        <c:crosses val="autoZero"/>
        <c:auto val="1"/>
        <c:lblOffset val="100"/>
        <c:tickLblSkip val="1"/>
        <c:noMultiLvlLbl val="0"/>
      </c:catAx>
      <c:valAx>
        <c:axId val="19770740"/>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ＭＳ Ｐゴシック"/>
                <a:ea typeface="ＭＳ Ｐゴシック"/>
                <a:cs typeface="ＭＳ Ｐゴシック"/>
              </a:defRPr>
            </a:pPr>
          </a:p>
        </c:txPr>
        <c:crossAx val="39479451"/>
        <c:crossesAt val="1"/>
        <c:crossBetween val="between"/>
        <c:dispUnits/>
      </c:valAx>
      <c:catAx>
        <c:axId val="43718933"/>
        <c:scaling>
          <c:orientation val="minMax"/>
        </c:scaling>
        <c:axPos val="b"/>
        <c:delete val="1"/>
        <c:majorTickMark val="out"/>
        <c:minorTickMark val="none"/>
        <c:tickLblPos val="nextTo"/>
        <c:crossAx val="57926078"/>
        <c:crosses val="autoZero"/>
        <c:auto val="1"/>
        <c:lblOffset val="100"/>
        <c:tickLblSkip val="1"/>
        <c:noMultiLvlLbl val="0"/>
      </c:catAx>
      <c:valAx>
        <c:axId val="57926078"/>
        <c:scaling>
          <c:orientation val="minMax"/>
        </c:scaling>
        <c:axPos val="l"/>
        <c:delete val="0"/>
        <c:numFmt formatCode="General" sourceLinked="1"/>
        <c:majorTickMark val="out"/>
        <c:minorTickMark val="none"/>
        <c:tickLblPos val="nextTo"/>
        <c:spPr>
          <a:ln w="3175">
            <a:noFill/>
          </a:ln>
        </c:spPr>
        <c:txPr>
          <a:bodyPr/>
          <a:lstStyle/>
          <a:p>
            <a:pPr>
              <a:defRPr lang="en-US" cap="none" sz="900" b="0" i="0" u="none" baseline="0">
                <a:solidFill>
                  <a:srgbClr val="333333"/>
                </a:solidFill>
                <a:latin typeface="ＭＳ Ｐゴシック"/>
                <a:ea typeface="ＭＳ Ｐゴシック"/>
                <a:cs typeface="ＭＳ Ｐゴシック"/>
              </a:defRPr>
            </a:pPr>
          </a:p>
        </c:txPr>
        <c:crossAx val="43718933"/>
        <c:crosses val="max"/>
        <c:crossBetween val="between"/>
        <c:dispUnits/>
      </c:valAx>
      <c:spPr>
        <a:noFill/>
        <a:ln>
          <a:noFill/>
        </a:ln>
      </c:spPr>
    </c:plotArea>
    <c:legend>
      <c:legendPos val="b"/>
      <c:layout>
        <c:manualLayout>
          <c:xMode val="edge"/>
          <c:yMode val="edge"/>
          <c:x val="0.04925"/>
          <c:y val="0.90725"/>
          <c:w val="0.95"/>
          <c:h val="0.088"/>
        </c:manualLayout>
      </c:layout>
      <c:overlay val="0"/>
      <c:spPr>
        <a:noFill/>
        <a:ln w="3175">
          <a:noFill/>
        </a:ln>
      </c:spPr>
      <c:txPr>
        <a:bodyPr vert="horz" rot="0"/>
        <a:lstStyle/>
        <a:p>
          <a:pPr>
            <a:defRPr lang="en-US" cap="none" sz="1600" b="0" i="0" u="none" baseline="0">
              <a:solidFill>
                <a:srgbClr val="333333"/>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0.07425</cdr:x>
      <cdr:y>0.044</cdr:y>
    </cdr:to>
    <cdr:sp>
      <cdr:nvSpPr>
        <cdr:cNvPr id="1" name="テキスト ボックス 3"/>
        <cdr:cNvSpPr txBox="1">
          <a:spLocks noChangeArrowheads="1"/>
        </cdr:cNvSpPr>
      </cdr:nvSpPr>
      <cdr:spPr>
        <a:xfrm>
          <a:off x="0" y="0"/>
          <a:ext cx="1657350" cy="457200"/>
        </a:xfrm>
        <a:prstGeom prst="rect">
          <a:avLst/>
        </a:prstGeom>
        <a:solidFill>
          <a:srgbClr val="FFFFFF"/>
        </a:solidFill>
        <a:ln w="9525" cmpd="sng">
          <a:solidFill>
            <a:srgbClr val="BCBCBC"/>
          </a:solidFill>
          <a:headEnd type="none"/>
          <a:tailEnd type="none"/>
        </a:ln>
      </cdr:spPr>
      <cdr:txBody>
        <a:bodyPr vertOverflow="clip" wrap="square" anchor="ctr"/>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壱岐市　単位：百万円</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31</xdr:row>
      <xdr:rowOff>95250</xdr:rowOff>
    </xdr:from>
    <xdr:to>
      <xdr:col>27</xdr:col>
      <xdr:colOff>628650</xdr:colOff>
      <xdr:row>70</xdr:row>
      <xdr:rowOff>161925</xdr:rowOff>
    </xdr:to>
    <xdr:graphicFrame>
      <xdr:nvGraphicFramePr>
        <xdr:cNvPr id="1" name="グラフ 1"/>
        <xdr:cNvGraphicFramePr/>
      </xdr:nvGraphicFramePr>
      <xdr:xfrm>
        <a:off x="95250" y="8362950"/>
        <a:ext cx="22374225" cy="10467975"/>
      </xdr:xfrm>
      <a:graphic>
        <a:graphicData uri="http://schemas.openxmlformats.org/drawingml/2006/chart">
          <c:chart xmlns:c="http://schemas.openxmlformats.org/drawingml/2006/chart" r:id="rId1"/>
        </a:graphicData>
      </a:graphic>
    </xdr:graphicFrame>
    <xdr:clientData/>
  </xdr:twoCellAnchor>
  <xdr:twoCellAnchor>
    <xdr:from>
      <xdr:col>25</xdr:col>
      <xdr:colOff>542925</xdr:colOff>
      <xdr:row>31</xdr:row>
      <xdr:rowOff>133350</xdr:rowOff>
    </xdr:from>
    <xdr:to>
      <xdr:col>27</xdr:col>
      <xdr:colOff>533400</xdr:colOff>
      <xdr:row>33</xdr:row>
      <xdr:rowOff>38100</xdr:rowOff>
    </xdr:to>
    <xdr:sp>
      <xdr:nvSpPr>
        <xdr:cNvPr id="2" name="テキスト ボックス 3"/>
        <xdr:cNvSpPr txBox="1">
          <a:spLocks noChangeArrowheads="1"/>
        </xdr:cNvSpPr>
      </xdr:nvSpPr>
      <xdr:spPr>
        <a:xfrm>
          <a:off x="20764500" y="8401050"/>
          <a:ext cx="1609725" cy="43815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長崎県　単位：百万円</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0.06925</cdr:x>
      <cdr:y>0.045</cdr:y>
    </cdr:to>
    <cdr:sp>
      <cdr:nvSpPr>
        <cdr:cNvPr id="1" name="テキスト ボックス 3"/>
        <cdr:cNvSpPr txBox="1">
          <a:spLocks noChangeArrowheads="1"/>
        </cdr:cNvSpPr>
      </cdr:nvSpPr>
      <cdr:spPr>
        <a:xfrm>
          <a:off x="0" y="0"/>
          <a:ext cx="1533525" cy="466725"/>
        </a:xfrm>
        <a:prstGeom prst="rect">
          <a:avLst/>
        </a:prstGeom>
        <a:solidFill>
          <a:srgbClr val="FFFFFF"/>
        </a:solidFill>
        <a:ln w="9525" cmpd="sng">
          <a:solidFill>
            <a:srgbClr val="BCBCBC"/>
          </a:solidFill>
          <a:headEnd type="none"/>
          <a:tailEnd type="none"/>
        </a:ln>
      </cdr:spPr>
      <cdr:txBody>
        <a:bodyPr vertOverflow="clip" wrap="square" anchor="ctr"/>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壱岐市　単位：千円</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23</xdr:row>
      <xdr:rowOff>57150</xdr:rowOff>
    </xdr:from>
    <xdr:to>
      <xdr:col>26</xdr:col>
      <xdr:colOff>638175</xdr:colOff>
      <xdr:row>62</xdr:row>
      <xdr:rowOff>123825</xdr:rowOff>
    </xdr:to>
    <xdr:graphicFrame>
      <xdr:nvGraphicFramePr>
        <xdr:cNvPr id="1" name="グラフ 2"/>
        <xdr:cNvGraphicFramePr/>
      </xdr:nvGraphicFramePr>
      <xdr:xfrm>
        <a:off x="0" y="6191250"/>
        <a:ext cx="22183725" cy="10467975"/>
      </xdr:xfrm>
      <a:graphic>
        <a:graphicData uri="http://schemas.openxmlformats.org/drawingml/2006/chart">
          <c:chart xmlns:c="http://schemas.openxmlformats.org/drawingml/2006/chart" r:id="rId1"/>
        </a:graphicData>
      </a:graphic>
    </xdr:graphicFrame>
    <xdr:clientData/>
  </xdr:twoCellAnchor>
  <xdr:twoCellAnchor>
    <xdr:from>
      <xdr:col>24</xdr:col>
      <xdr:colOff>504825</xdr:colOff>
      <xdr:row>23</xdr:row>
      <xdr:rowOff>133350</xdr:rowOff>
    </xdr:from>
    <xdr:to>
      <xdr:col>26</xdr:col>
      <xdr:colOff>419100</xdr:colOff>
      <xdr:row>25</xdr:row>
      <xdr:rowOff>28575</xdr:rowOff>
    </xdr:to>
    <xdr:sp>
      <xdr:nvSpPr>
        <xdr:cNvPr id="2" name="テキスト ボックス 3"/>
        <xdr:cNvSpPr txBox="1">
          <a:spLocks noChangeArrowheads="1"/>
        </xdr:cNvSpPr>
      </xdr:nvSpPr>
      <xdr:spPr>
        <a:xfrm>
          <a:off x="20431125" y="6267450"/>
          <a:ext cx="1533525" cy="42862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長崎県　単位：千円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R32"/>
  <sheetViews>
    <sheetView showGridLines="0" tabSelected="1" view="pageBreakPreview" zoomScale="70" zoomScaleSheetLayoutView="70" zoomScalePageLayoutView="0" workbookViewId="0" topLeftCell="A1">
      <pane xSplit="2" ySplit="5" topLeftCell="J6" activePane="bottomRight" state="frozen"/>
      <selection pane="topLeft" activeCell="A1" sqref="A1"/>
      <selection pane="topRight" activeCell="C1" sqref="C1"/>
      <selection pane="bottomLeft" activeCell="A6" sqref="A6"/>
      <selection pane="bottomRight" activeCell="O17" sqref="O17"/>
    </sheetView>
  </sheetViews>
  <sheetFormatPr defaultColWidth="9.00390625" defaultRowHeight="21" customHeight="1"/>
  <cols>
    <col min="1" max="1" width="3.875" style="1" customWidth="1"/>
    <col min="2" max="2" width="17.125" style="1" customWidth="1"/>
    <col min="3" max="28" width="10.625" style="1" customWidth="1"/>
    <col min="29" max="29" width="6.875" style="1" customWidth="1" collapsed="1"/>
    <col min="30" max="31" width="6.875" style="1" customWidth="1"/>
    <col min="32" max="43" width="9.25390625" style="1" bestFit="1" customWidth="1"/>
    <col min="44" max="44" width="18.125" style="1" customWidth="1"/>
    <col min="45" max="16384" width="9.00390625" style="1" customWidth="1"/>
  </cols>
  <sheetData>
    <row r="1" ht="21" customHeight="1">
      <c r="A1" s="6" t="s">
        <v>34</v>
      </c>
    </row>
    <row r="2" ht="21" customHeight="1">
      <c r="A2" s="3" t="s">
        <v>33</v>
      </c>
    </row>
    <row r="3" spans="2:37" ht="21" customHeight="1">
      <c r="B3" s="2"/>
      <c r="C3" s="2"/>
      <c r="D3" s="2"/>
      <c r="E3" s="2"/>
      <c r="F3" s="2"/>
      <c r="G3" s="2"/>
      <c r="H3" s="2"/>
      <c r="I3" s="2"/>
      <c r="J3" s="2"/>
      <c r="K3" s="2"/>
      <c r="L3" s="2"/>
      <c r="M3" s="2"/>
      <c r="N3" s="2"/>
      <c r="O3" s="2"/>
      <c r="P3" s="2"/>
      <c r="Q3" s="2"/>
      <c r="R3" s="2"/>
      <c r="S3" s="2"/>
      <c r="T3" s="2"/>
      <c r="U3" s="2"/>
      <c r="V3" s="2"/>
      <c r="W3" s="2"/>
      <c r="X3" s="2"/>
      <c r="Y3" s="2"/>
      <c r="Z3" s="2"/>
      <c r="AA3" s="2"/>
      <c r="AB3" s="4" t="s">
        <v>16</v>
      </c>
      <c r="AC3" s="35"/>
      <c r="AD3" s="35"/>
      <c r="AE3" s="35"/>
      <c r="AF3" s="36"/>
      <c r="AG3" s="35"/>
      <c r="AH3" s="36"/>
      <c r="AI3" s="35"/>
      <c r="AJ3" s="36"/>
      <c r="AK3" s="35"/>
    </row>
    <row r="4" spans="1:28" ht="21" customHeight="1">
      <c r="A4" s="83" t="s">
        <v>2</v>
      </c>
      <c r="B4" s="84"/>
      <c r="C4" s="83" t="s">
        <v>30</v>
      </c>
      <c r="D4" s="84"/>
      <c r="E4" s="83" t="s">
        <v>31</v>
      </c>
      <c r="F4" s="84"/>
      <c r="G4" s="83" t="s">
        <v>35</v>
      </c>
      <c r="H4" s="84"/>
      <c r="I4" s="83" t="s">
        <v>40</v>
      </c>
      <c r="J4" s="84"/>
      <c r="K4" s="83" t="s">
        <v>41</v>
      </c>
      <c r="L4" s="84"/>
      <c r="M4" s="83" t="s">
        <v>42</v>
      </c>
      <c r="N4" s="84"/>
      <c r="O4" s="83" t="s">
        <v>43</v>
      </c>
      <c r="P4" s="84"/>
      <c r="Q4" s="83" t="s">
        <v>44</v>
      </c>
      <c r="R4" s="84"/>
      <c r="S4" s="83" t="s">
        <v>45</v>
      </c>
      <c r="T4" s="84"/>
      <c r="U4" s="83" t="s">
        <v>46</v>
      </c>
      <c r="V4" s="84"/>
      <c r="W4" s="83" t="s">
        <v>47</v>
      </c>
      <c r="X4" s="84"/>
      <c r="Y4" s="83" t="s">
        <v>48</v>
      </c>
      <c r="Z4" s="84"/>
      <c r="AA4" s="83" t="s">
        <v>49</v>
      </c>
      <c r="AB4" s="84"/>
    </row>
    <row r="5" spans="1:28" ht="21" customHeight="1">
      <c r="A5" s="85"/>
      <c r="B5" s="86"/>
      <c r="C5" s="87" t="s">
        <v>17</v>
      </c>
      <c r="D5" s="87" t="s">
        <v>0</v>
      </c>
      <c r="E5" s="87" t="s">
        <v>17</v>
      </c>
      <c r="F5" s="87" t="s">
        <v>0</v>
      </c>
      <c r="G5" s="87" t="s">
        <v>17</v>
      </c>
      <c r="H5" s="87" t="s">
        <v>0</v>
      </c>
      <c r="I5" s="87" t="s">
        <v>17</v>
      </c>
      <c r="J5" s="87" t="s">
        <v>0</v>
      </c>
      <c r="K5" s="87" t="s">
        <v>17</v>
      </c>
      <c r="L5" s="87" t="s">
        <v>0</v>
      </c>
      <c r="M5" s="87" t="s">
        <v>17</v>
      </c>
      <c r="N5" s="87" t="s">
        <v>0</v>
      </c>
      <c r="O5" s="87" t="s">
        <v>17</v>
      </c>
      <c r="P5" s="87" t="s">
        <v>0</v>
      </c>
      <c r="Q5" s="87" t="s">
        <v>17</v>
      </c>
      <c r="R5" s="87" t="s">
        <v>0</v>
      </c>
      <c r="S5" s="87" t="s">
        <v>17</v>
      </c>
      <c r="T5" s="87" t="s">
        <v>0</v>
      </c>
      <c r="U5" s="87" t="s">
        <v>17</v>
      </c>
      <c r="V5" s="87" t="s">
        <v>0</v>
      </c>
      <c r="W5" s="87" t="s">
        <v>17</v>
      </c>
      <c r="X5" s="87" t="s">
        <v>0</v>
      </c>
      <c r="Y5" s="87" t="s">
        <v>17</v>
      </c>
      <c r="Z5" s="87" t="s">
        <v>0</v>
      </c>
      <c r="AA5" s="87" t="s">
        <v>17</v>
      </c>
      <c r="AB5" s="87" t="s">
        <v>0</v>
      </c>
    </row>
    <row r="6" spans="1:28" s="7" customFormat="1" ht="21" customHeight="1">
      <c r="A6" s="88"/>
      <c r="B6" s="89" t="s">
        <v>63</v>
      </c>
      <c r="C6" s="8">
        <v>83433</v>
      </c>
      <c r="D6" s="45">
        <f>_xlfn.IFERROR(C6/C$26*100,"")</f>
        <v>99.54542200587014</v>
      </c>
      <c r="E6" s="8">
        <v>82782</v>
      </c>
      <c r="F6" s="45">
        <f>_xlfn.IFERROR(E6/E$26*100,"")</f>
        <v>99.5598210419974</v>
      </c>
      <c r="G6" s="8">
        <v>81597</v>
      </c>
      <c r="H6" s="45">
        <f>_xlfn.IFERROR(G6/G$26*100,"")</f>
        <v>99.42608568504167</v>
      </c>
      <c r="I6" s="8">
        <v>82312</v>
      </c>
      <c r="J6" s="45">
        <f>_xlfn.IFERROR(I6/I$26*100,"")</f>
        <v>99.73585362898339</v>
      </c>
      <c r="K6" s="8">
        <v>81705</v>
      </c>
      <c r="L6" s="45">
        <f>_xlfn.IFERROR(K6/K$26*100,"")</f>
        <v>99.50675922542929</v>
      </c>
      <c r="M6" s="8">
        <v>77870</v>
      </c>
      <c r="N6" s="45">
        <f>_xlfn.IFERROR(M6/M$26*100,"")</f>
        <v>99.56909228074213</v>
      </c>
      <c r="O6" s="8">
        <v>71990</v>
      </c>
      <c r="P6" s="45">
        <f>_xlfn.IFERROR(O6/O$26*100,"")</f>
        <v>99.47492054718806</v>
      </c>
      <c r="Q6" s="8">
        <v>72264</v>
      </c>
      <c r="R6" s="45">
        <f>_xlfn.IFERROR(Q6/Q$26*100,"")</f>
        <v>99.38660431852566</v>
      </c>
      <c r="S6" s="8">
        <v>70559</v>
      </c>
      <c r="T6" s="45">
        <f>_xlfn.IFERROR(S6/S$26*100,"")</f>
        <v>99.09276033986377</v>
      </c>
      <c r="U6" s="8">
        <v>72157</v>
      </c>
      <c r="V6" s="45">
        <f>_xlfn.IFERROR(U6/U$26*100,"")</f>
        <v>99.5804639737238</v>
      </c>
      <c r="W6" s="8">
        <v>71913</v>
      </c>
      <c r="X6" s="45">
        <f>_xlfn.IFERROR(W6/W$26*100,"")</f>
        <v>99.5583674825562</v>
      </c>
      <c r="Y6" s="8">
        <v>74221</v>
      </c>
      <c r="Z6" s="45">
        <f>_xlfn.IFERROR(Y6/Y$26*100,"")</f>
        <v>99.43997106070553</v>
      </c>
      <c r="AA6" s="8">
        <v>74006</v>
      </c>
      <c r="AB6" s="45">
        <f>_xlfn.IFERROR(AA6/AA$26*100,"")</f>
        <v>99.40362659503023</v>
      </c>
    </row>
    <row r="7" spans="1:28" ht="21" customHeight="1">
      <c r="A7" s="90"/>
      <c r="B7" s="91" t="s">
        <v>7</v>
      </c>
      <c r="C7" s="8">
        <v>2682</v>
      </c>
      <c r="D7" s="45">
        <f aca="true" t="shared" si="0" ref="D7:D25">_xlfn.IFERROR(C7/$C$6*100,"")</f>
        <v>3.2145553917514653</v>
      </c>
      <c r="E7" s="8">
        <v>2744</v>
      </c>
      <c r="F7" s="45">
        <f aca="true" t="shared" si="1" ref="F7:F25">_xlfn.IFERROR(E7/E$26*100,"")</f>
        <v>3.300139510270842</v>
      </c>
      <c r="G7" s="8">
        <v>2690</v>
      </c>
      <c r="H7" s="45">
        <f>_xlfn.IFERROR(G7/G$26*100,"")</f>
        <v>3.277769654432909</v>
      </c>
      <c r="I7" s="8">
        <v>2607</v>
      </c>
      <c r="J7" s="45">
        <f>_xlfn.IFERROR(I7/I$26*100,"")</f>
        <v>3.1588513267902583</v>
      </c>
      <c r="K7" s="8">
        <v>2556</v>
      </c>
      <c r="L7" s="45">
        <f>_xlfn.IFERROR(K7/K$26*100,"")</f>
        <v>3.112897332846182</v>
      </c>
      <c r="M7" s="8">
        <v>2674</v>
      </c>
      <c r="N7" s="45">
        <f>_xlfn.IFERROR(M7/M$26*100,"")</f>
        <v>3.4191312798087123</v>
      </c>
      <c r="O7" s="8">
        <v>2769</v>
      </c>
      <c r="P7" s="45">
        <f>_xlfn.IFERROR(O7/O$26*100,"")</f>
        <v>3.8261710653585737</v>
      </c>
      <c r="Q7" s="8">
        <v>2631</v>
      </c>
      <c r="R7" s="45">
        <f>_xlfn.IFERROR(Q7/Q$26*100,"")</f>
        <v>3.618484390042635</v>
      </c>
      <c r="S7" s="8">
        <v>2543</v>
      </c>
      <c r="T7" s="45">
        <f>_xlfn.IFERROR(S7/S$26*100,"")</f>
        <v>3.5713784144371883</v>
      </c>
      <c r="U7" s="8">
        <v>2815</v>
      </c>
      <c r="V7" s="45">
        <f>_xlfn.IFERROR(U7/U$26*100,"")</f>
        <v>3.8848484012089264</v>
      </c>
      <c r="W7" s="8">
        <v>3199</v>
      </c>
      <c r="X7" s="45">
        <f aca="true" t="shared" si="2" ref="X7:X25">_xlfn.IFERROR(W7/W$26*100,"")</f>
        <v>4.428785026027246</v>
      </c>
      <c r="Y7" s="8">
        <v>3385</v>
      </c>
      <c r="Z7" s="45">
        <f aca="true" t="shared" si="3" ref="Z7:Z25">_xlfn.IFERROR(Y7/Y$26*100,"")</f>
        <v>4.535162582564075</v>
      </c>
      <c r="AA7" s="8">
        <v>3379</v>
      </c>
      <c r="AB7" s="45">
        <f aca="true" t="shared" si="4" ref="AB7:AB25">_xlfn.IFERROR(AA7/AA$26*100,"")</f>
        <v>4.538616521155138</v>
      </c>
    </row>
    <row r="8" spans="1:28" ht="21" customHeight="1">
      <c r="A8" s="90"/>
      <c r="B8" s="91" t="s">
        <v>8</v>
      </c>
      <c r="C8" s="8">
        <v>7</v>
      </c>
      <c r="D8" s="45">
        <f t="shared" si="0"/>
        <v>0.008389965601141035</v>
      </c>
      <c r="E8" s="8">
        <v>7</v>
      </c>
      <c r="F8" s="45">
        <f t="shared" si="1"/>
        <v>0.008418723240486843</v>
      </c>
      <c r="G8" s="8">
        <v>8</v>
      </c>
      <c r="H8" s="45">
        <f aca="true" t="shared" si="5" ref="H8:H26">_xlfn.IFERROR(G8/G$26*100,"")</f>
        <v>0.009748013842179656</v>
      </c>
      <c r="I8" s="8">
        <v>7</v>
      </c>
      <c r="J8" s="45">
        <f aca="true" t="shared" si="6" ref="J8:J26">_xlfn.IFERROR(I8/I$26*100,"")</f>
        <v>0.008481764206955046</v>
      </c>
      <c r="K8" s="8">
        <v>8</v>
      </c>
      <c r="L8" s="45">
        <f aca="true" t="shared" si="7" ref="L8:L26">_xlfn.IFERROR(K8/K$26*100,"")</f>
        <v>0.009743027645840945</v>
      </c>
      <c r="M8" s="8">
        <v>10</v>
      </c>
      <c r="N8" s="45">
        <f aca="true" t="shared" si="8" ref="N8:N26">_xlfn.IFERROR(M8/M$26*100,"")</f>
        <v>0.012786579206464893</v>
      </c>
      <c r="O8" s="8">
        <v>10</v>
      </c>
      <c r="P8" s="45">
        <f aca="true" t="shared" si="9" ref="P8:P26">_xlfn.IFERROR(O8/O$26*100,"")</f>
        <v>0.01381788033715628</v>
      </c>
      <c r="Q8" s="8">
        <v>10</v>
      </c>
      <c r="R8" s="45">
        <f aca="true" t="shared" si="10" ref="R8:R26">_xlfn.IFERROR(Q8/Q$26*100,"")</f>
        <v>0.013753266400770183</v>
      </c>
      <c r="S8" s="8">
        <v>10</v>
      </c>
      <c r="T8" s="45">
        <f aca="true" t="shared" si="11" ref="T8:T26">_xlfn.IFERROR(S8/S$26*100,"")</f>
        <v>0.014043957587248088</v>
      </c>
      <c r="U8" s="8">
        <v>10</v>
      </c>
      <c r="V8" s="45">
        <f aca="true" t="shared" si="12" ref="V8:V26">_xlfn.IFERROR(U8/U$26*100,"")</f>
        <v>0.013800527180138283</v>
      </c>
      <c r="W8" s="8">
        <v>10</v>
      </c>
      <c r="X8" s="45">
        <f t="shared" si="2"/>
        <v>0.013844279543692547</v>
      </c>
      <c r="Y8" s="8">
        <v>10</v>
      </c>
      <c r="Z8" s="45">
        <f t="shared" si="3"/>
        <v>0.013397821514221787</v>
      </c>
      <c r="AA8" s="8">
        <v>10</v>
      </c>
      <c r="AB8" s="45">
        <f t="shared" si="4"/>
        <v>0.01343183344526528</v>
      </c>
    </row>
    <row r="9" spans="1:28" ht="21" customHeight="1">
      <c r="A9" s="90"/>
      <c r="B9" s="92" t="s">
        <v>24</v>
      </c>
      <c r="C9" s="8">
        <v>3473</v>
      </c>
      <c r="D9" s="45">
        <f t="shared" si="0"/>
        <v>4.162621504680402</v>
      </c>
      <c r="E9" s="8">
        <v>2956</v>
      </c>
      <c r="F9" s="45">
        <f t="shared" si="1"/>
        <v>3.5551065569827296</v>
      </c>
      <c r="G9" s="8">
        <v>2321</v>
      </c>
      <c r="H9" s="45">
        <f t="shared" si="5"/>
        <v>2.8281425159623725</v>
      </c>
      <c r="I9" s="8">
        <v>2026</v>
      </c>
      <c r="J9" s="45">
        <f t="shared" si="6"/>
        <v>2.454864897612989</v>
      </c>
      <c r="K9" s="8">
        <v>2040</v>
      </c>
      <c r="L9" s="45">
        <f t="shared" si="7"/>
        <v>2.484472049689441</v>
      </c>
      <c r="M9" s="8">
        <v>2272</v>
      </c>
      <c r="N9" s="45">
        <f t="shared" si="8"/>
        <v>2.9051107957088242</v>
      </c>
      <c r="O9" s="8">
        <v>2195</v>
      </c>
      <c r="P9" s="45">
        <f t="shared" si="9"/>
        <v>3.0330247340058034</v>
      </c>
      <c r="Q9" s="8">
        <v>1634</v>
      </c>
      <c r="R9" s="45">
        <f t="shared" si="10"/>
        <v>2.2472837298858477</v>
      </c>
      <c r="S9" s="8">
        <v>1594</v>
      </c>
      <c r="T9" s="45">
        <f t="shared" si="11"/>
        <v>2.238606839407345</v>
      </c>
      <c r="U9" s="8">
        <v>1928</v>
      </c>
      <c r="V9" s="45">
        <f t="shared" si="12"/>
        <v>2.6607416403306603</v>
      </c>
      <c r="W9" s="8">
        <v>1753</v>
      </c>
      <c r="X9" s="45">
        <f t="shared" si="2"/>
        <v>2.4269022040093033</v>
      </c>
      <c r="Y9" s="8">
        <v>1658</v>
      </c>
      <c r="Z9" s="45">
        <f t="shared" si="3"/>
        <v>2.2213588070579724</v>
      </c>
      <c r="AA9" s="8">
        <v>1629</v>
      </c>
      <c r="AB9" s="45">
        <f t="shared" si="4"/>
        <v>2.188045668233714</v>
      </c>
    </row>
    <row r="10" spans="1:28" ht="21" customHeight="1">
      <c r="A10" s="90"/>
      <c r="B10" s="92" t="s">
        <v>9</v>
      </c>
      <c r="C10" s="8">
        <v>786</v>
      </c>
      <c r="D10" s="45">
        <f t="shared" si="0"/>
        <v>0.9420732803566935</v>
      </c>
      <c r="E10" s="8">
        <v>769</v>
      </c>
      <c r="F10" s="45">
        <f t="shared" si="1"/>
        <v>0.9248568817049118</v>
      </c>
      <c r="G10" s="8">
        <v>682</v>
      </c>
      <c r="H10" s="45">
        <f t="shared" si="5"/>
        <v>0.8310181800458156</v>
      </c>
      <c r="I10" s="8">
        <v>555</v>
      </c>
      <c r="J10" s="45">
        <f t="shared" si="6"/>
        <v>0.6724827335514358</v>
      </c>
      <c r="K10" s="8">
        <v>550</v>
      </c>
      <c r="L10" s="45">
        <f t="shared" si="7"/>
        <v>0.669833150651565</v>
      </c>
      <c r="M10" s="8">
        <v>524</v>
      </c>
      <c r="N10" s="45">
        <f t="shared" si="8"/>
        <v>0.6700167504187605</v>
      </c>
      <c r="O10" s="8">
        <v>425</v>
      </c>
      <c r="P10" s="45">
        <f t="shared" si="9"/>
        <v>0.5872599143291418</v>
      </c>
      <c r="Q10" s="8">
        <v>408</v>
      </c>
      <c r="R10" s="45">
        <f t="shared" si="10"/>
        <v>0.5611332691514235</v>
      </c>
      <c r="S10" s="8">
        <v>351</v>
      </c>
      <c r="T10" s="45">
        <f t="shared" si="11"/>
        <v>0.49294291131240786</v>
      </c>
      <c r="U10" s="8">
        <v>338</v>
      </c>
      <c r="V10" s="45">
        <f t="shared" si="12"/>
        <v>0.46645781868867386</v>
      </c>
      <c r="W10" s="8">
        <v>307</v>
      </c>
      <c r="X10" s="45">
        <f t="shared" si="2"/>
        <v>0.4250193819913612</v>
      </c>
      <c r="Y10" s="8">
        <v>322</v>
      </c>
      <c r="Z10" s="45">
        <f t="shared" si="3"/>
        <v>0.4314098527579416</v>
      </c>
      <c r="AA10" s="8">
        <v>302</v>
      </c>
      <c r="AB10" s="45">
        <f t="shared" si="4"/>
        <v>0.4056413700470114</v>
      </c>
    </row>
    <row r="11" spans="1:28" ht="21" customHeight="1">
      <c r="A11" s="90"/>
      <c r="B11" s="92" t="s">
        <v>25</v>
      </c>
      <c r="C11" s="8">
        <v>5653</v>
      </c>
      <c r="D11" s="45">
        <f t="shared" si="0"/>
        <v>6.7754965061786105</v>
      </c>
      <c r="E11" s="8">
        <v>5990</v>
      </c>
      <c r="F11" s="45">
        <f t="shared" si="1"/>
        <v>7.204021744359455</v>
      </c>
      <c r="G11" s="8">
        <v>5226</v>
      </c>
      <c r="H11" s="45">
        <f t="shared" si="5"/>
        <v>6.367890042403861</v>
      </c>
      <c r="I11" s="8">
        <v>5101</v>
      </c>
      <c r="J11" s="45">
        <f t="shared" si="6"/>
        <v>6.180782745668242</v>
      </c>
      <c r="K11" s="8">
        <v>4972</v>
      </c>
      <c r="L11" s="45">
        <f t="shared" si="7"/>
        <v>6.055291681890147</v>
      </c>
      <c r="M11" s="8">
        <v>4442</v>
      </c>
      <c r="N11" s="45">
        <f t="shared" si="8"/>
        <v>5.679798483511706</v>
      </c>
      <c r="O11" s="8">
        <v>4396</v>
      </c>
      <c r="P11" s="45">
        <f t="shared" si="9"/>
        <v>6.074340196213901</v>
      </c>
      <c r="Q11" s="8">
        <v>4417</v>
      </c>
      <c r="R11" s="45">
        <f t="shared" si="10"/>
        <v>6.07481776922019</v>
      </c>
      <c r="S11" s="8">
        <v>4435</v>
      </c>
      <c r="T11" s="45">
        <f t="shared" si="11"/>
        <v>6.2284951899445264</v>
      </c>
      <c r="U11" s="8">
        <v>4564</v>
      </c>
      <c r="V11" s="45">
        <f t="shared" si="12"/>
        <v>6.298560605015112</v>
      </c>
      <c r="W11" s="8">
        <v>4193</v>
      </c>
      <c r="X11" s="45">
        <f t="shared" si="2"/>
        <v>5.8049064126702845</v>
      </c>
      <c r="Y11" s="8">
        <v>4544</v>
      </c>
      <c r="Z11" s="45">
        <f t="shared" si="3"/>
        <v>6.087970096062381</v>
      </c>
      <c r="AA11" s="8">
        <v>4182</v>
      </c>
      <c r="AB11" s="45">
        <f t="shared" si="4"/>
        <v>5.617192746809939</v>
      </c>
    </row>
    <row r="12" spans="1:28" ht="21" customHeight="1">
      <c r="A12" s="90"/>
      <c r="B12" s="92" t="s">
        <v>50</v>
      </c>
      <c r="C12" s="8">
        <v>4533</v>
      </c>
      <c r="D12" s="45">
        <f t="shared" si="0"/>
        <v>5.433102009996045</v>
      </c>
      <c r="E12" s="8">
        <v>4339</v>
      </c>
      <c r="F12" s="45">
        <f t="shared" si="1"/>
        <v>5.218405734353201</v>
      </c>
      <c r="G12" s="8">
        <v>4353</v>
      </c>
      <c r="H12" s="45">
        <f t="shared" si="5"/>
        <v>5.304138031876005</v>
      </c>
      <c r="I12" s="8">
        <v>4434</v>
      </c>
      <c r="J12" s="45">
        <f t="shared" si="6"/>
        <v>5.372591784805525</v>
      </c>
      <c r="K12" s="8">
        <v>4325</v>
      </c>
      <c r="L12" s="45">
        <f t="shared" si="7"/>
        <v>5.267324321032761</v>
      </c>
      <c r="M12" s="8">
        <v>4125</v>
      </c>
      <c r="N12" s="45">
        <f t="shared" si="8"/>
        <v>5.274463922666769</v>
      </c>
      <c r="O12" s="8">
        <v>3642</v>
      </c>
      <c r="P12" s="45">
        <f t="shared" si="9"/>
        <v>5.032472018792317</v>
      </c>
      <c r="Q12" s="8">
        <v>4202</v>
      </c>
      <c r="R12" s="45">
        <f t="shared" si="10"/>
        <v>5.779122541603631</v>
      </c>
      <c r="S12" s="8">
        <v>4353</v>
      </c>
      <c r="T12" s="45">
        <f t="shared" si="11"/>
        <v>6.113334737729092</v>
      </c>
      <c r="U12" s="8">
        <v>4368</v>
      </c>
      <c r="V12" s="45">
        <f t="shared" si="12"/>
        <v>6.028070272284401</v>
      </c>
      <c r="W12" s="8">
        <v>4044</v>
      </c>
      <c r="X12" s="45">
        <f t="shared" si="2"/>
        <v>5.598626647469266</v>
      </c>
      <c r="Y12" s="8">
        <v>3866</v>
      </c>
      <c r="Z12" s="45">
        <f t="shared" si="3"/>
        <v>5.179597797398143</v>
      </c>
      <c r="AA12" s="8">
        <v>3601</v>
      </c>
      <c r="AB12" s="45">
        <f t="shared" si="4"/>
        <v>4.836803223640026</v>
      </c>
    </row>
    <row r="13" spans="1:28" ht="21" customHeight="1">
      <c r="A13" s="90"/>
      <c r="B13" s="92" t="s">
        <v>26</v>
      </c>
      <c r="C13" s="8">
        <v>7354</v>
      </c>
      <c r="D13" s="45">
        <f t="shared" si="0"/>
        <v>8.814258147255883</v>
      </c>
      <c r="E13" s="8">
        <v>6555</v>
      </c>
      <c r="F13" s="45">
        <f t="shared" si="1"/>
        <v>7.883532977341607</v>
      </c>
      <c r="G13" s="8">
        <v>8188</v>
      </c>
      <c r="H13" s="45">
        <f t="shared" si="5"/>
        <v>9.977092167470877</v>
      </c>
      <c r="I13" s="8">
        <v>9001</v>
      </c>
      <c r="J13" s="45">
        <f t="shared" si="6"/>
        <v>10.906337089543197</v>
      </c>
      <c r="K13" s="8">
        <v>10311</v>
      </c>
      <c r="L13" s="45">
        <f t="shared" si="7"/>
        <v>12.557544757033249</v>
      </c>
      <c r="M13" s="8">
        <v>7146</v>
      </c>
      <c r="N13" s="45">
        <f t="shared" si="8"/>
        <v>9.137289500939813</v>
      </c>
      <c r="O13" s="8">
        <v>4968</v>
      </c>
      <c r="P13" s="45">
        <f t="shared" si="9"/>
        <v>6.86472295149924</v>
      </c>
      <c r="Q13" s="8">
        <v>6154</v>
      </c>
      <c r="R13" s="45">
        <f t="shared" si="10"/>
        <v>8.46376014303397</v>
      </c>
      <c r="S13" s="8">
        <v>5146</v>
      </c>
      <c r="T13" s="45">
        <f t="shared" si="11"/>
        <v>7.227020574397865</v>
      </c>
      <c r="U13" s="8">
        <v>5249</v>
      </c>
      <c r="V13" s="45">
        <f t="shared" si="12"/>
        <v>7.243896716854584</v>
      </c>
      <c r="W13" s="8">
        <v>5404</v>
      </c>
      <c r="X13" s="45">
        <f t="shared" si="2"/>
        <v>7.4814486654114525</v>
      </c>
      <c r="Y13" s="8">
        <v>6715</v>
      </c>
      <c r="Z13" s="45">
        <f t="shared" si="3"/>
        <v>8.99663714679993</v>
      </c>
      <c r="AA13" s="8">
        <v>7230</v>
      </c>
      <c r="AB13" s="45">
        <f t="shared" si="4"/>
        <v>9.711215580926796</v>
      </c>
    </row>
    <row r="14" spans="1:28" ht="21" customHeight="1">
      <c r="A14" s="90"/>
      <c r="B14" s="92" t="s">
        <v>3</v>
      </c>
      <c r="C14" s="8">
        <v>7780</v>
      </c>
      <c r="D14" s="45">
        <f t="shared" si="0"/>
        <v>9.324847482411036</v>
      </c>
      <c r="E14" s="8">
        <v>7259</v>
      </c>
      <c r="F14" s="45">
        <f t="shared" si="1"/>
        <v>8.730216000384857</v>
      </c>
      <c r="G14" s="8">
        <v>7046</v>
      </c>
      <c r="H14" s="45">
        <f t="shared" si="5"/>
        <v>8.585563191499732</v>
      </c>
      <c r="I14" s="8">
        <v>6773</v>
      </c>
      <c r="J14" s="45">
        <f t="shared" si="6"/>
        <v>8.206712710529503</v>
      </c>
      <c r="K14" s="8">
        <v>6401</v>
      </c>
      <c r="L14" s="45">
        <f t="shared" si="7"/>
        <v>7.795639995128487</v>
      </c>
      <c r="M14" s="8">
        <v>6359</v>
      </c>
      <c r="N14" s="45">
        <f t="shared" si="8"/>
        <v>8.130985717391026</v>
      </c>
      <c r="O14" s="8">
        <v>6083</v>
      </c>
      <c r="P14" s="45">
        <f t="shared" si="9"/>
        <v>8.405416609092166</v>
      </c>
      <c r="Q14" s="8">
        <v>5913</v>
      </c>
      <c r="R14" s="45">
        <f t="shared" si="10"/>
        <v>8.13230642277541</v>
      </c>
      <c r="S14" s="8">
        <v>5988</v>
      </c>
      <c r="T14" s="45">
        <f t="shared" si="11"/>
        <v>8.409521803244155</v>
      </c>
      <c r="U14" s="8">
        <v>6053</v>
      </c>
      <c r="V14" s="45">
        <f t="shared" si="12"/>
        <v>8.353459102137702</v>
      </c>
      <c r="W14" s="8">
        <v>6077</v>
      </c>
      <c r="X14" s="45">
        <f t="shared" si="2"/>
        <v>8.41316867870196</v>
      </c>
      <c r="Y14" s="8">
        <v>5826</v>
      </c>
      <c r="Z14" s="45">
        <f t="shared" si="3"/>
        <v>7.805570814185614</v>
      </c>
      <c r="AA14" s="8">
        <v>5742</v>
      </c>
      <c r="AB14" s="45">
        <f t="shared" si="4"/>
        <v>7.712558764271322</v>
      </c>
    </row>
    <row r="15" spans="1:28" ht="21" customHeight="1">
      <c r="A15" s="90"/>
      <c r="B15" s="92" t="s">
        <v>51</v>
      </c>
      <c r="C15" s="8">
        <v>5169</v>
      </c>
      <c r="D15" s="45">
        <f t="shared" si="0"/>
        <v>6.19539031318543</v>
      </c>
      <c r="E15" s="8">
        <v>5244</v>
      </c>
      <c r="F15" s="45">
        <f t="shared" si="1"/>
        <v>6.306826381873286</v>
      </c>
      <c r="G15" s="8">
        <v>5017</v>
      </c>
      <c r="H15" s="45">
        <f t="shared" si="5"/>
        <v>6.113223180776917</v>
      </c>
      <c r="I15" s="8">
        <v>4662</v>
      </c>
      <c r="J15" s="45">
        <f t="shared" si="6"/>
        <v>5.648854961832061</v>
      </c>
      <c r="K15" s="8">
        <v>4820</v>
      </c>
      <c r="L15" s="45">
        <f t="shared" si="7"/>
        <v>5.87017415661917</v>
      </c>
      <c r="M15" s="8">
        <v>4505</v>
      </c>
      <c r="N15" s="45">
        <f t="shared" si="8"/>
        <v>5.760353932512435</v>
      </c>
      <c r="O15" s="8">
        <v>4271</v>
      </c>
      <c r="P15" s="45">
        <f t="shared" si="9"/>
        <v>5.901616691999447</v>
      </c>
      <c r="Q15" s="8">
        <v>4365</v>
      </c>
      <c r="R15" s="45">
        <f t="shared" si="10"/>
        <v>6.003300783936185</v>
      </c>
      <c r="S15" s="8">
        <v>4383</v>
      </c>
      <c r="T15" s="45">
        <f t="shared" si="11"/>
        <v>6.155466610490836</v>
      </c>
      <c r="U15" s="8">
        <v>4601</v>
      </c>
      <c r="V15" s="45">
        <f t="shared" si="12"/>
        <v>6.349622555581623</v>
      </c>
      <c r="W15" s="8">
        <v>4473</v>
      </c>
      <c r="X15" s="45">
        <f t="shared" si="2"/>
        <v>6.192546239893676</v>
      </c>
      <c r="Y15" s="8">
        <v>4554</v>
      </c>
      <c r="Z15" s="45">
        <f t="shared" si="3"/>
        <v>6.101367917576602</v>
      </c>
      <c r="AA15" s="8">
        <v>4670</v>
      </c>
      <c r="AB15" s="45">
        <f t="shared" si="4"/>
        <v>6.272666218938886</v>
      </c>
    </row>
    <row r="16" spans="1:28" ht="21" customHeight="1">
      <c r="A16" s="90"/>
      <c r="B16" s="92" t="s">
        <v>52</v>
      </c>
      <c r="C16" s="8">
        <v>2879</v>
      </c>
      <c r="D16" s="45">
        <f t="shared" si="0"/>
        <v>3.4506729950978627</v>
      </c>
      <c r="E16" s="8">
        <v>2934</v>
      </c>
      <c r="F16" s="45">
        <f t="shared" si="1"/>
        <v>3.528647712512628</v>
      </c>
      <c r="G16" s="8">
        <v>2770</v>
      </c>
      <c r="H16" s="45">
        <f t="shared" si="5"/>
        <v>3.3752497928547056</v>
      </c>
      <c r="I16" s="8">
        <v>2712</v>
      </c>
      <c r="J16" s="45">
        <f t="shared" si="6"/>
        <v>3.2860777898945837</v>
      </c>
      <c r="K16" s="8">
        <v>2611</v>
      </c>
      <c r="L16" s="45">
        <f t="shared" si="7"/>
        <v>3.1798806479113386</v>
      </c>
      <c r="M16" s="8">
        <v>2628</v>
      </c>
      <c r="N16" s="45">
        <f t="shared" si="8"/>
        <v>3.3603130154589747</v>
      </c>
      <c r="O16" s="8">
        <v>2368</v>
      </c>
      <c r="P16" s="45">
        <f t="shared" si="9"/>
        <v>3.272074063838607</v>
      </c>
      <c r="Q16" s="8">
        <v>2615</v>
      </c>
      <c r="R16" s="45">
        <f t="shared" si="10"/>
        <v>3.5964791638014026</v>
      </c>
      <c r="S16" s="8">
        <v>2588</v>
      </c>
      <c r="T16" s="45">
        <f t="shared" si="11"/>
        <v>3.6345762235798045</v>
      </c>
      <c r="U16" s="8">
        <v>2604</v>
      </c>
      <c r="V16" s="45">
        <f t="shared" si="12"/>
        <v>3.593657277708009</v>
      </c>
      <c r="W16" s="8">
        <v>2886</v>
      </c>
      <c r="X16" s="45">
        <f t="shared" si="2"/>
        <v>3.9954590763096687</v>
      </c>
      <c r="Y16" s="8">
        <v>2970</v>
      </c>
      <c r="Z16" s="45">
        <f t="shared" si="3"/>
        <v>3.9791529897238704</v>
      </c>
      <c r="AA16" s="8">
        <v>2960</v>
      </c>
      <c r="AB16" s="45">
        <f t="shared" si="4"/>
        <v>3.975822699798522</v>
      </c>
    </row>
    <row r="17" spans="1:28" ht="21" customHeight="1">
      <c r="A17" s="90"/>
      <c r="B17" s="92" t="s">
        <v>53</v>
      </c>
      <c r="C17" s="8">
        <v>704</v>
      </c>
      <c r="D17" s="45">
        <f t="shared" si="0"/>
        <v>0.8437908261718984</v>
      </c>
      <c r="E17" s="8">
        <v>699</v>
      </c>
      <c r="F17" s="45">
        <f t="shared" si="1"/>
        <v>0.8406696493000432</v>
      </c>
      <c r="G17" s="8">
        <v>699</v>
      </c>
      <c r="H17" s="45">
        <f t="shared" si="5"/>
        <v>0.8517327094604475</v>
      </c>
      <c r="I17" s="8">
        <v>670</v>
      </c>
      <c r="J17" s="45">
        <f t="shared" si="6"/>
        <v>0.8118260026656974</v>
      </c>
      <c r="K17" s="8">
        <v>604</v>
      </c>
      <c r="L17" s="45">
        <f t="shared" si="7"/>
        <v>0.7355985872609914</v>
      </c>
      <c r="M17" s="8">
        <v>543</v>
      </c>
      <c r="N17" s="45">
        <f t="shared" si="8"/>
        <v>0.6943112509110437</v>
      </c>
      <c r="O17" s="8">
        <v>534</v>
      </c>
      <c r="P17" s="45">
        <f t="shared" si="9"/>
        <v>0.7378748100041453</v>
      </c>
      <c r="Q17" s="8">
        <v>557</v>
      </c>
      <c r="R17" s="45">
        <f t="shared" si="10"/>
        <v>0.7660569385228991</v>
      </c>
      <c r="S17" s="8">
        <v>618</v>
      </c>
      <c r="T17" s="45">
        <f t="shared" si="11"/>
        <v>0.8679165788919317</v>
      </c>
      <c r="U17" s="8">
        <v>627</v>
      </c>
      <c r="V17" s="45">
        <f t="shared" si="12"/>
        <v>0.8652930541946703</v>
      </c>
      <c r="W17" s="8">
        <v>601</v>
      </c>
      <c r="X17" s="45">
        <f t="shared" si="2"/>
        <v>0.832041200575922</v>
      </c>
      <c r="Y17" s="8">
        <v>581</v>
      </c>
      <c r="Z17" s="45">
        <f t="shared" si="3"/>
        <v>0.7784134299762858</v>
      </c>
      <c r="AA17" s="8">
        <v>627</v>
      </c>
      <c r="AB17" s="45">
        <f t="shared" si="4"/>
        <v>0.842175957018133</v>
      </c>
    </row>
    <row r="18" spans="1:28" ht="21" customHeight="1">
      <c r="A18" s="90"/>
      <c r="B18" s="92" t="s">
        <v>6</v>
      </c>
      <c r="C18" s="8">
        <v>1356</v>
      </c>
      <c r="D18" s="45">
        <f t="shared" si="0"/>
        <v>1.6252561935924634</v>
      </c>
      <c r="E18" s="8">
        <v>1621</v>
      </c>
      <c r="F18" s="45">
        <f t="shared" si="1"/>
        <v>1.9495357675470246</v>
      </c>
      <c r="G18" s="8">
        <v>1226</v>
      </c>
      <c r="H18" s="45">
        <f t="shared" si="5"/>
        <v>1.4938831213140322</v>
      </c>
      <c r="I18" s="8">
        <v>1203</v>
      </c>
      <c r="J18" s="45">
        <f t="shared" si="6"/>
        <v>1.4576517629952745</v>
      </c>
      <c r="K18" s="8">
        <v>1168</v>
      </c>
      <c r="L18" s="45">
        <f t="shared" si="7"/>
        <v>1.422482036292778</v>
      </c>
      <c r="M18" s="8">
        <v>1145</v>
      </c>
      <c r="N18" s="45">
        <f t="shared" si="8"/>
        <v>1.4640633191402304</v>
      </c>
      <c r="O18" s="8">
        <v>1136</v>
      </c>
      <c r="P18" s="45">
        <f t="shared" si="9"/>
        <v>1.5697112063009535</v>
      </c>
      <c r="Q18" s="8">
        <v>1154</v>
      </c>
      <c r="R18" s="45">
        <f t="shared" si="10"/>
        <v>1.5871269426488792</v>
      </c>
      <c r="S18" s="8">
        <v>1169</v>
      </c>
      <c r="T18" s="45">
        <f t="shared" si="11"/>
        <v>1.6417386419493012</v>
      </c>
      <c r="U18" s="8">
        <v>1145</v>
      </c>
      <c r="V18" s="45">
        <f t="shared" si="12"/>
        <v>1.580160362125833</v>
      </c>
      <c r="W18" s="8">
        <v>1136</v>
      </c>
      <c r="X18" s="45">
        <f t="shared" si="2"/>
        <v>1.572710156163473</v>
      </c>
      <c r="Y18" s="8">
        <v>1203</v>
      </c>
      <c r="Z18" s="45">
        <f t="shared" si="3"/>
        <v>1.611757928160881</v>
      </c>
      <c r="AA18" s="8">
        <v>1242</v>
      </c>
      <c r="AB18" s="45">
        <f t="shared" si="4"/>
        <v>1.6682337139019474</v>
      </c>
    </row>
    <row r="19" spans="1:28" ht="21" customHeight="1">
      <c r="A19" s="90"/>
      <c r="B19" s="92" t="s">
        <v>5</v>
      </c>
      <c r="C19" s="8">
        <v>7858</v>
      </c>
      <c r="D19" s="45">
        <f t="shared" si="0"/>
        <v>9.418335670538037</v>
      </c>
      <c r="E19" s="8">
        <v>7934</v>
      </c>
      <c r="F19" s="45">
        <f t="shared" si="1"/>
        <v>9.542021455717515</v>
      </c>
      <c r="G19" s="8">
        <v>8048</v>
      </c>
      <c r="H19" s="45">
        <f t="shared" si="5"/>
        <v>9.806501925232734</v>
      </c>
      <c r="I19" s="8">
        <v>8286</v>
      </c>
      <c r="J19" s="45">
        <f t="shared" si="6"/>
        <v>10.039985459832788</v>
      </c>
      <c r="K19" s="8">
        <v>8240</v>
      </c>
      <c r="L19" s="45">
        <f t="shared" si="7"/>
        <v>10.035318475216174</v>
      </c>
      <c r="M19" s="8">
        <v>8267</v>
      </c>
      <c r="N19" s="45">
        <f t="shared" si="8"/>
        <v>10.570665029984529</v>
      </c>
      <c r="O19" s="8">
        <v>8336</v>
      </c>
      <c r="P19" s="45">
        <f t="shared" si="9"/>
        <v>11.518585049053476</v>
      </c>
      <c r="Q19" s="8">
        <v>8379</v>
      </c>
      <c r="R19" s="45">
        <f t="shared" si="10"/>
        <v>11.523861917205336</v>
      </c>
      <c r="S19" s="8">
        <v>8397</v>
      </c>
      <c r="T19" s="45">
        <f t="shared" si="11"/>
        <v>11.792711186012218</v>
      </c>
      <c r="U19" s="8">
        <v>8321</v>
      </c>
      <c r="V19" s="45">
        <f t="shared" si="12"/>
        <v>11.483418666593064</v>
      </c>
      <c r="W19" s="8">
        <v>8431</v>
      </c>
      <c r="X19" s="45">
        <f t="shared" si="2"/>
        <v>11.672112083287185</v>
      </c>
      <c r="Y19" s="8">
        <v>8623</v>
      </c>
      <c r="Z19" s="45">
        <f t="shared" si="3"/>
        <v>11.552941491713447</v>
      </c>
      <c r="AA19" s="8">
        <v>8351</v>
      </c>
      <c r="AB19" s="45">
        <f t="shared" si="4"/>
        <v>11.216924110141035</v>
      </c>
    </row>
    <row r="20" spans="1:28" ht="21" customHeight="1">
      <c r="A20" s="90"/>
      <c r="B20" s="92" t="s">
        <v>54</v>
      </c>
      <c r="C20" s="8">
        <v>2058</v>
      </c>
      <c r="D20" s="45">
        <f t="shared" si="0"/>
        <v>2.4666498867354645</v>
      </c>
      <c r="E20" s="8">
        <v>2199</v>
      </c>
      <c r="F20" s="45">
        <f t="shared" si="1"/>
        <v>2.6446817722615097</v>
      </c>
      <c r="G20" s="8">
        <v>2233</v>
      </c>
      <c r="H20" s="45">
        <f t="shared" si="5"/>
        <v>2.7209143636983963</v>
      </c>
      <c r="I20" s="8">
        <v>2082</v>
      </c>
      <c r="J20" s="45">
        <f t="shared" si="6"/>
        <v>2.5227190112686295</v>
      </c>
      <c r="K20" s="8">
        <v>2146</v>
      </c>
      <c r="L20" s="45">
        <f t="shared" si="7"/>
        <v>2.613567165996834</v>
      </c>
      <c r="M20" s="8">
        <v>2247</v>
      </c>
      <c r="N20" s="45">
        <f t="shared" si="8"/>
        <v>2.8731443476926617</v>
      </c>
      <c r="O20" s="8">
        <v>2301</v>
      </c>
      <c r="P20" s="45">
        <f t="shared" si="9"/>
        <v>3.1794942655796605</v>
      </c>
      <c r="Q20" s="8">
        <v>2405</v>
      </c>
      <c r="R20" s="45">
        <f t="shared" si="10"/>
        <v>3.307660569385229</v>
      </c>
      <c r="S20" s="8">
        <v>2426</v>
      </c>
      <c r="T20" s="45">
        <f t="shared" si="11"/>
        <v>3.4070641106663855</v>
      </c>
      <c r="U20" s="8">
        <v>2499</v>
      </c>
      <c r="V20" s="45">
        <f t="shared" si="12"/>
        <v>3.448751742316557</v>
      </c>
      <c r="W20" s="8">
        <v>2590</v>
      </c>
      <c r="X20" s="45">
        <f t="shared" si="2"/>
        <v>3.585668401816369</v>
      </c>
      <c r="Y20" s="8">
        <v>2619</v>
      </c>
      <c r="Z20" s="45">
        <f t="shared" si="3"/>
        <v>3.508889454574686</v>
      </c>
      <c r="AA20" s="8">
        <v>2737</v>
      </c>
      <c r="AB20" s="45">
        <f t="shared" si="4"/>
        <v>3.6762928139691065</v>
      </c>
    </row>
    <row r="21" spans="1:28" ht="21" customHeight="1">
      <c r="A21" s="90"/>
      <c r="B21" s="92" t="s">
        <v>55</v>
      </c>
      <c r="C21" s="8">
        <v>10091</v>
      </c>
      <c r="D21" s="45">
        <f t="shared" si="0"/>
        <v>12.094734697302027</v>
      </c>
      <c r="E21" s="8">
        <v>10226</v>
      </c>
      <c r="F21" s="45">
        <f t="shared" si="1"/>
        <v>12.298551979602635</v>
      </c>
      <c r="G21" s="8">
        <v>10010</v>
      </c>
      <c r="H21" s="45">
        <f t="shared" si="5"/>
        <v>12.197202320027294</v>
      </c>
      <c r="I21" s="8">
        <v>9792</v>
      </c>
      <c r="J21" s="45">
        <f t="shared" si="6"/>
        <v>11.864776444929117</v>
      </c>
      <c r="K21" s="8">
        <v>9089</v>
      </c>
      <c r="L21" s="45">
        <f t="shared" si="7"/>
        <v>11.069297284131045</v>
      </c>
      <c r="M21" s="8">
        <v>8650</v>
      </c>
      <c r="N21" s="45">
        <f t="shared" si="8"/>
        <v>11.060391013592135</v>
      </c>
      <c r="O21" s="8">
        <v>7912</v>
      </c>
      <c r="P21" s="45">
        <f t="shared" si="9"/>
        <v>10.93270692275805</v>
      </c>
      <c r="Q21" s="8">
        <v>6907</v>
      </c>
      <c r="R21" s="45">
        <f t="shared" si="10"/>
        <v>9.499381103011965</v>
      </c>
      <c r="S21" s="8">
        <v>5902</v>
      </c>
      <c r="T21" s="45">
        <f t="shared" si="11"/>
        <v>8.288743767993822</v>
      </c>
      <c r="U21" s="8">
        <v>6019</v>
      </c>
      <c r="V21" s="45">
        <f t="shared" si="12"/>
        <v>8.30653730972523</v>
      </c>
      <c r="W21" s="8">
        <v>5889</v>
      </c>
      <c r="X21" s="45">
        <f t="shared" si="2"/>
        <v>8.15289622328054</v>
      </c>
      <c r="Y21" s="8">
        <v>6005</v>
      </c>
      <c r="Z21" s="45">
        <f t="shared" si="3"/>
        <v>8.045391819290183</v>
      </c>
      <c r="AA21" s="8">
        <v>6210</v>
      </c>
      <c r="AB21" s="45">
        <f t="shared" si="4"/>
        <v>8.341168569509739</v>
      </c>
    </row>
    <row r="22" spans="1:28" ht="21" customHeight="1">
      <c r="A22" s="90"/>
      <c r="B22" s="93" t="s">
        <v>56</v>
      </c>
      <c r="C22" s="26">
        <v>9284</v>
      </c>
      <c r="D22" s="45">
        <f t="shared" si="0"/>
        <v>11.127491520141911</v>
      </c>
      <c r="E22" s="26">
        <v>9285</v>
      </c>
      <c r="F22" s="45">
        <f t="shared" si="1"/>
        <v>11.166835041131476</v>
      </c>
      <c r="G22" s="26">
        <v>9174</v>
      </c>
      <c r="H22" s="45">
        <f t="shared" si="5"/>
        <v>11.17853487351952</v>
      </c>
      <c r="I22" s="26">
        <v>10062</v>
      </c>
      <c r="J22" s="45">
        <f t="shared" si="6"/>
        <v>12.191930207197382</v>
      </c>
      <c r="K22" s="26">
        <v>9048</v>
      </c>
      <c r="L22" s="45">
        <f t="shared" si="7"/>
        <v>11.01936426744611</v>
      </c>
      <c r="M22" s="26">
        <v>8409</v>
      </c>
      <c r="N22" s="45">
        <f t="shared" si="8"/>
        <v>10.75223445471633</v>
      </c>
      <c r="O22" s="26">
        <v>8323</v>
      </c>
      <c r="P22" s="45">
        <f t="shared" si="9"/>
        <v>11.500621804615172</v>
      </c>
      <c r="Q22" s="26">
        <v>7981</v>
      </c>
      <c r="R22" s="45">
        <f t="shared" si="10"/>
        <v>10.976481914454684</v>
      </c>
      <c r="S22" s="26">
        <v>8300</v>
      </c>
      <c r="T22" s="45">
        <f t="shared" si="11"/>
        <v>11.656484797415912</v>
      </c>
      <c r="U22" s="26">
        <v>8292</v>
      </c>
      <c r="V22" s="45">
        <f t="shared" si="12"/>
        <v>11.443397137770663</v>
      </c>
      <c r="W22" s="26">
        <v>8287</v>
      </c>
      <c r="X22" s="45">
        <f t="shared" si="2"/>
        <v>11.472754457858013</v>
      </c>
      <c r="Y22" s="26">
        <v>8429</v>
      </c>
      <c r="Z22" s="45">
        <f t="shared" si="3"/>
        <v>11.293023754337545</v>
      </c>
      <c r="AA22" s="40">
        <v>8266</v>
      </c>
      <c r="AB22" s="45">
        <f t="shared" si="4"/>
        <v>11.10275352585628</v>
      </c>
    </row>
    <row r="23" spans="1:28" ht="21" customHeight="1">
      <c r="A23" s="90"/>
      <c r="B23" s="92" t="s">
        <v>57</v>
      </c>
      <c r="C23" s="8">
        <v>8188</v>
      </c>
      <c r="D23" s="45">
        <f t="shared" si="0"/>
        <v>9.813862620306114</v>
      </c>
      <c r="E23" s="8">
        <v>8368</v>
      </c>
      <c r="F23" s="45">
        <f t="shared" si="1"/>
        <v>10.063982296627701</v>
      </c>
      <c r="G23" s="8">
        <v>8491</v>
      </c>
      <c r="H23" s="45">
        <f t="shared" si="5"/>
        <v>10.346298191743433</v>
      </c>
      <c r="I23" s="8">
        <v>9015</v>
      </c>
      <c r="J23" s="45">
        <f t="shared" si="6"/>
        <v>10.923300617957105</v>
      </c>
      <c r="K23" s="8">
        <v>9474</v>
      </c>
      <c r="L23" s="45">
        <f t="shared" si="7"/>
        <v>11.53818048958714</v>
      </c>
      <c r="M23" s="8">
        <v>10527</v>
      </c>
      <c r="N23" s="45">
        <f t="shared" si="8"/>
        <v>13.460431930645594</v>
      </c>
      <c r="O23" s="8">
        <v>9091</v>
      </c>
      <c r="P23" s="45">
        <f t="shared" si="9"/>
        <v>12.561835014508773</v>
      </c>
      <c r="Q23" s="8">
        <v>9299</v>
      </c>
      <c r="R23" s="45">
        <f t="shared" si="10"/>
        <v>12.789162426076192</v>
      </c>
      <c r="S23" s="8">
        <v>9164</v>
      </c>
      <c r="T23" s="45">
        <f t="shared" si="11"/>
        <v>12.869882732954146</v>
      </c>
      <c r="U23" s="8">
        <v>9493</v>
      </c>
      <c r="V23" s="45">
        <f t="shared" si="12"/>
        <v>13.10084045210527</v>
      </c>
      <c r="W23" s="8">
        <v>9431</v>
      </c>
      <c r="X23" s="45">
        <f t="shared" si="2"/>
        <v>13.056540037656442</v>
      </c>
      <c r="Y23" s="8">
        <v>9640</v>
      </c>
      <c r="Z23" s="45">
        <f t="shared" si="3"/>
        <v>12.915499939709804</v>
      </c>
      <c r="AA23" s="8">
        <v>9636</v>
      </c>
      <c r="AB23" s="45">
        <f t="shared" si="4"/>
        <v>12.942914707857621</v>
      </c>
    </row>
    <row r="24" spans="1:28" ht="21" customHeight="1">
      <c r="A24" s="90"/>
      <c r="B24" s="94" t="s">
        <v>58</v>
      </c>
      <c r="C24" s="30">
        <v>3577</v>
      </c>
      <c r="D24" s="45">
        <f t="shared" si="0"/>
        <v>4.28727242218307</v>
      </c>
      <c r="E24" s="30">
        <v>3652</v>
      </c>
      <c r="F24" s="45">
        <f t="shared" si="1"/>
        <v>4.39216818203685</v>
      </c>
      <c r="G24" s="30">
        <v>3418</v>
      </c>
      <c r="H24" s="45">
        <f t="shared" si="5"/>
        <v>4.164838914071258</v>
      </c>
      <c r="I24" s="30">
        <v>3324</v>
      </c>
      <c r="J24" s="45">
        <f t="shared" si="6"/>
        <v>4.027626317702654</v>
      </c>
      <c r="K24" s="30">
        <v>3341</v>
      </c>
      <c r="L24" s="45">
        <f t="shared" si="7"/>
        <v>4.068931920594325</v>
      </c>
      <c r="M24" s="30">
        <v>3399</v>
      </c>
      <c r="N24" s="45">
        <f t="shared" si="8"/>
        <v>4.346158272277418</v>
      </c>
      <c r="O24" s="30">
        <v>3230</v>
      </c>
      <c r="P24" s="45">
        <f t="shared" si="9"/>
        <v>4.463175348901478</v>
      </c>
      <c r="Q24" s="30">
        <v>3236</v>
      </c>
      <c r="R24" s="45">
        <f t="shared" si="10"/>
        <v>4.450557007289231</v>
      </c>
      <c r="S24" s="30">
        <v>3191</v>
      </c>
      <c r="T24" s="45">
        <f t="shared" si="11"/>
        <v>4.481426866090865</v>
      </c>
      <c r="U24" s="30">
        <v>3230</v>
      </c>
      <c r="V24" s="45">
        <f t="shared" si="12"/>
        <v>4.457570279184664</v>
      </c>
      <c r="W24" s="30">
        <v>3203</v>
      </c>
      <c r="X24" s="45">
        <f t="shared" si="2"/>
        <v>4.434322737844722</v>
      </c>
      <c r="Y24" s="30">
        <v>3271</v>
      </c>
      <c r="Z24" s="45">
        <f t="shared" si="3"/>
        <v>4.382427417301947</v>
      </c>
      <c r="AA24" s="30">
        <v>3232</v>
      </c>
      <c r="AB24" s="45">
        <f t="shared" si="4"/>
        <v>4.341168569509738</v>
      </c>
    </row>
    <row r="25" spans="1:28" ht="21" customHeight="1">
      <c r="A25" s="95" t="s">
        <v>59</v>
      </c>
      <c r="B25" s="96"/>
      <c r="C25" s="41">
        <v>381</v>
      </c>
      <c r="D25" s="45">
        <f t="shared" si="0"/>
        <v>0.456653842004962</v>
      </c>
      <c r="E25" s="41">
        <v>366</v>
      </c>
      <c r="F25" s="45">
        <f t="shared" si="1"/>
        <v>0.44017895800259776</v>
      </c>
      <c r="G25" s="41">
        <v>471</v>
      </c>
      <c r="H25" s="45">
        <f t="shared" si="5"/>
        <v>0.5739143149583272</v>
      </c>
      <c r="I25" s="41">
        <v>218</v>
      </c>
      <c r="J25" s="45">
        <f t="shared" si="6"/>
        <v>0.26414637101660005</v>
      </c>
      <c r="K25" s="41">
        <v>405</v>
      </c>
      <c r="L25" s="45">
        <f t="shared" si="7"/>
        <v>0.49324077457069787</v>
      </c>
      <c r="M25" s="41">
        <v>337</v>
      </c>
      <c r="N25" s="45">
        <f t="shared" si="8"/>
        <v>0.430907719257867</v>
      </c>
      <c r="O25" s="41">
        <v>380</v>
      </c>
      <c r="P25" s="45">
        <f t="shared" si="9"/>
        <v>0.5250794528119387</v>
      </c>
      <c r="Q25" s="41">
        <v>446</v>
      </c>
      <c r="R25" s="45">
        <f t="shared" si="10"/>
        <v>0.6133956814743501</v>
      </c>
      <c r="S25" s="41">
        <v>646</v>
      </c>
      <c r="T25" s="45">
        <f t="shared" si="11"/>
        <v>0.9072396601362264</v>
      </c>
      <c r="U25" s="41">
        <v>304</v>
      </c>
      <c r="V25" s="45">
        <f t="shared" si="12"/>
        <v>0.41953602627620373</v>
      </c>
      <c r="W25" s="41">
        <v>319</v>
      </c>
      <c r="X25" s="45">
        <f t="shared" si="2"/>
        <v>0.4416325174437922</v>
      </c>
      <c r="Y25" s="41">
        <v>418</v>
      </c>
      <c r="Z25" s="45">
        <f t="shared" si="3"/>
        <v>0.5600289392944707</v>
      </c>
      <c r="AA25" s="41">
        <v>444</v>
      </c>
      <c r="AB25" s="45">
        <f t="shared" si="4"/>
        <v>0.5963734049697784</v>
      </c>
    </row>
    <row r="26" spans="1:28" ht="21" customHeight="1" thickBot="1">
      <c r="A26" s="97" t="s">
        <v>62</v>
      </c>
      <c r="B26" s="98"/>
      <c r="C26" s="44">
        <f>C6+C25</f>
        <v>83814</v>
      </c>
      <c r="D26" s="8">
        <f>_xlfn.IFERROR(C26/C26*100,"")</f>
        <v>100</v>
      </c>
      <c r="E26" s="44">
        <f>E6+E25</f>
        <v>83148</v>
      </c>
      <c r="F26" s="8">
        <f>_xlfn.IFERROR(E26/E26*100,"")</f>
        <v>100</v>
      </c>
      <c r="G26" s="44">
        <f>G6+G25</f>
        <v>82068</v>
      </c>
      <c r="H26" s="45">
        <f t="shared" si="5"/>
        <v>100</v>
      </c>
      <c r="I26" s="44">
        <f>I6+I25</f>
        <v>82530</v>
      </c>
      <c r="J26" s="45">
        <f t="shared" si="6"/>
        <v>100</v>
      </c>
      <c r="K26" s="44">
        <f>K6+K25</f>
        <v>82110</v>
      </c>
      <c r="L26" s="45">
        <f t="shared" si="7"/>
        <v>100</v>
      </c>
      <c r="M26" s="44">
        <f>M6+M25</f>
        <v>78207</v>
      </c>
      <c r="N26" s="45">
        <f t="shared" si="8"/>
        <v>100</v>
      </c>
      <c r="O26" s="44">
        <f>O6+O25</f>
        <v>72370</v>
      </c>
      <c r="P26" s="45">
        <f t="shared" si="9"/>
        <v>100</v>
      </c>
      <c r="Q26" s="44">
        <f>Q6+Q25</f>
        <v>72710</v>
      </c>
      <c r="R26" s="45">
        <f t="shared" si="10"/>
        <v>100</v>
      </c>
      <c r="S26" s="44">
        <f>S6+S25</f>
        <v>71205</v>
      </c>
      <c r="T26" s="45">
        <f t="shared" si="11"/>
        <v>100</v>
      </c>
      <c r="U26" s="44">
        <f>U6+U25</f>
        <v>72461</v>
      </c>
      <c r="V26" s="45">
        <f t="shared" si="12"/>
        <v>100</v>
      </c>
      <c r="W26" s="44">
        <f>W6+W25</f>
        <v>72232</v>
      </c>
      <c r="X26" s="8">
        <f>_xlfn.IFERROR(W26/W26*100,"")</f>
        <v>100</v>
      </c>
      <c r="Y26" s="44">
        <f>Y6+Y25</f>
        <v>74639</v>
      </c>
      <c r="Z26" s="8">
        <f>_xlfn.IFERROR(Y26/Y26*100,"")</f>
        <v>100</v>
      </c>
      <c r="AA26" s="44">
        <f>AA6+AA25</f>
        <v>74450</v>
      </c>
      <c r="AB26" s="8">
        <f>_xlfn.IFERROR(AA26/AA26*100,"")</f>
        <v>100</v>
      </c>
    </row>
    <row r="27" spans="1:28" ht="21" customHeight="1" thickTop="1">
      <c r="A27" s="99" t="s">
        <v>60</v>
      </c>
      <c r="B27" s="100"/>
      <c r="C27" s="55">
        <v>4378827</v>
      </c>
      <c r="D27" s="56"/>
      <c r="E27" s="55">
        <v>4410114</v>
      </c>
      <c r="F27" s="56"/>
      <c r="G27" s="55">
        <v>4268437</v>
      </c>
      <c r="H27" s="56"/>
      <c r="I27" s="55">
        <v>4285469</v>
      </c>
      <c r="J27" s="56"/>
      <c r="K27" s="55">
        <v>4306027</v>
      </c>
      <c r="L27" s="56"/>
      <c r="M27" s="55">
        <v>4281328</v>
      </c>
      <c r="N27" s="56"/>
      <c r="O27" s="55">
        <v>4216361</v>
      </c>
      <c r="P27" s="56"/>
      <c r="Q27" s="55">
        <v>4191475</v>
      </c>
      <c r="R27" s="56"/>
      <c r="S27" s="55">
        <v>4124274</v>
      </c>
      <c r="T27" s="56"/>
      <c r="U27" s="55">
        <v>4467739</v>
      </c>
      <c r="V27" s="56"/>
      <c r="W27" s="55">
        <v>4576578</v>
      </c>
      <c r="X27" s="56"/>
      <c r="Y27" s="55">
        <v>4597055</v>
      </c>
      <c r="Z27" s="56"/>
      <c r="AA27" s="55">
        <v>4676556</v>
      </c>
      <c r="AB27" s="56"/>
    </row>
    <row r="28" spans="1:37" ht="21" customHeight="1">
      <c r="A28" s="17"/>
      <c r="B28" s="18"/>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38" t="s">
        <v>19</v>
      </c>
      <c r="AC28" s="37"/>
      <c r="AD28" s="37"/>
      <c r="AE28" s="37"/>
      <c r="AF28" s="38"/>
      <c r="AG28" s="37"/>
      <c r="AH28" s="38"/>
      <c r="AJ28" s="38"/>
      <c r="AK28" s="37"/>
    </row>
    <row r="29" spans="1:44" ht="21" customHeight="1">
      <c r="A29" s="17" t="s">
        <v>22</v>
      </c>
      <c r="B29" s="17"/>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42"/>
      <c r="AG29" s="43"/>
      <c r="AH29" s="43"/>
      <c r="AI29" s="43"/>
      <c r="AJ29" s="43"/>
      <c r="AK29" s="43"/>
      <c r="AL29" s="43"/>
      <c r="AM29" s="42"/>
      <c r="AN29" s="42"/>
      <c r="AO29" s="42"/>
      <c r="AP29" s="42"/>
      <c r="AQ29" s="42"/>
      <c r="AR29" s="42"/>
    </row>
    <row r="30" ht="21" customHeight="1">
      <c r="A30" s="1" t="s">
        <v>61</v>
      </c>
    </row>
    <row r="31" spans="1:38" ht="21" customHeight="1">
      <c r="A31" s="17" t="s">
        <v>18</v>
      </c>
      <c r="B31" s="17"/>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row>
    <row r="32" spans="1:38" ht="21" customHeight="1">
      <c r="A32" s="17"/>
      <c r="B32" s="17"/>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row>
  </sheetData>
  <sheetProtection/>
  <mergeCells count="30">
    <mergeCell ref="U27:V27"/>
    <mergeCell ref="W27:X27"/>
    <mergeCell ref="Y27:Z27"/>
    <mergeCell ref="AA27:AB27"/>
    <mergeCell ref="U4:V4"/>
    <mergeCell ref="W4:X4"/>
    <mergeCell ref="C27:D27"/>
    <mergeCell ref="E27:F27"/>
    <mergeCell ref="G27:H27"/>
    <mergeCell ref="I27:J27"/>
    <mergeCell ref="K27:L27"/>
    <mergeCell ref="M27:N27"/>
    <mergeCell ref="Q27:R27"/>
    <mergeCell ref="S27:T27"/>
    <mergeCell ref="I4:J4"/>
    <mergeCell ref="K4:L4"/>
    <mergeCell ref="O27:P27"/>
    <mergeCell ref="O4:P4"/>
    <mergeCell ref="Q4:R4"/>
    <mergeCell ref="S4:T4"/>
    <mergeCell ref="M4:N4"/>
    <mergeCell ref="A26:B26"/>
    <mergeCell ref="Y4:Z4"/>
    <mergeCell ref="AA4:AB4"/>
    <mergeCell ref="A27:B27"/>
    <mergeCell ref="C4:D4"/>
    <mergeCell ref="E4:F4"/>
    <mergeCell ref="G4:H4"/>
    <mergeCell ref="A25:B25"/>
    <mergeCell ref="A4:B5"/>
  </mergeCells>
  <printOptions/>
  <pageMargins left="0.82" right="0.2" top="0.39" bottom="0.2" header="0.3" footer="0.16"/>
  <pageSetup horizontalDpi="600" verticalDpi="600" orientation="portrait" paperSize="9" scale="31" r:id="rId2"/>
  <colBreaks count="1" manualBreakCount="1">
    <brk id="28" max="41" man="1"/>
  </colBreaks>
  <drawing r:id="rId1"/>
</worksheet>
</file>

<file path=xl/worksheets/sheet2.xml><?xml version="1.0" encoding="utf-8"?>
<worksheet xmlns="http://schemas.openxmlformats.org/spreadsheetml/2006/main" xmlns:r="http://schemas.openxmlformats.org/officeDocument/2006/relationships">
  <dimension ref="A1:Z31"/>
  <sheetViews>
    <sheetView showGridLines="0" view="pageBreakPreview" zoomScaleSheetLayoutView="100" zoomScalePageLayoutView="0" workbookViewId="0" topLeftCell="A3">
      <pane xSplit="2" ySplit="3" topLeftCell="C6" activePane="bottomRight" state="frozen"/>
      <selection pane="topLeft" activeCell="A3" sqref="A3"/>
      <selection pane="topRight" activeCell="C3" sqref="C3"/>
      <selection pane="bottomLeft" activeCell="A6" sqref="A6"/>
      <selection pane="bottomRight" activeCell="D25" sqref="D25"/>
    </sheetView>
  </sheetViews>
  <sheetFormatPr defaultColWidth="9.00390625" defaultRowHeight="21" customHeight="1"/>
  <cols>
    <col min="1" max="1" width="3.875" style="1" customWidth="1"/>
    <col min="2" max="2" width="17.125" style="1" bestFit="1" customWidth="1"/>
    <col min="3" max="3" width="6.875" style="1" bestFit="1" customWidth="1"/>
    <col min="4" max="4" width="5.875" style="1" bestFit="1" customWidth="1"/>
    <col min="5" max="5" width="6.875" style="1" bestFit="1" customWidth="1"/>
    <col min="6" max="6" width="5.875" style="1" bestFit="1" customWidth="1"/>
    <col min="7" max="7" width="6.875" style="1" bestFit="1" customWidth="1"/>
    <col min="8" max="8" width="5.875" style="1" bestFit="1" customWidth="1"/>
    <col min="9" max="9" width="6.875" style="1" customWidth="1" collapsed="1"/>
    <col min="10" max="20" width="6.875" style="1" customWidth="1"/>
    <col min="21" max="23" width="9.00390625" style="1" customWidth="1"/>
    <col min="24" max="24" width="18.125" style="1" customWidth="1"/>
    <col min="25" max="16384" width="9.00390625" style="1" customWidth="1"/>
  </cols>
  <sheetData>
    <row r="1" ht="21" customHeight="1">
      <c r="A1" s="6" t="s">
        <v>34</v>
      </c>
    </row>
    <row r="2" ht="21" customHeight="1">
      <c r="A2" s="3" t="s">
        <v>33</v>
      </c>
    </row>
    <row r="3" spans="2:18" ht="21" customHeight="1">
      <c r="B3" s="2"/>
      <c r="C3" s="2"/>
      <c r="D3" s="2"/>
      <c r="E3" s="2"/>
      <c r="F3" s="2"/>
      <c r="G3" s="2"/>
      <c r="H3" s="2"/>
      <c r="I3" s="2"/>
      <c r="J3" s="2"/>
      <c r="K3" s="2"/>
      <c r="L3" s="4"/>
      <c r="M3" s="2"/>
      <c r="N3" s="4"/>
      <c r="O3" s="2"/>
      <c r="P3" s="4"/>
      <c r="Q3" s="2"/>
      <c r="R3" s="4" t="s">
        <v>16</v>
      </c>
    </row>
    <row r="4" spans="1:20" ht="21" customHeight="1">
      <c r="A4" s="47" t="s">
        <v>2</v>
      </c>
      <c r="B4" s="48"/>
      <c r="C4" s="47" t="s">
        <v>20</v>
      </c>
      <c r="D4" s="48"/>
      <c r="E4" s="47" t="s">
        <v>21</v>
      </c>
      <c r="F4" s="48"/>
      <c r="G4" s="47" t="s">
        <v>27</v>
      </c>
      <c r="H4" s="48"/>
      <c r="I4" s="60" t="s">
        <v>39</v>
      </c>
      <c r="J4" s="61"/>
      <c r="K4" s="61"/>
      <c r="L4" s="61"/>
      <c r="M4" s="61"/>
      <c r="N4" s="61"/>
      <c r="O4" s="61"/>
      <c r="P4" s="61"/>
      <c r="Q4" s="61"/>
      <c r="R4" s="61"/>
      <c r="S4" s="61"/>
      <c r="T4" s="62"/>
    </row>
    <row r="5" spans="1:26" ht="21" customHeight="1">
      <c r="A5" s="53"/>
      <c r="B5" s="54"/>
      <c r="C5" s="5" t="s">
        <v>17</v>
      </c>
      <c r="D5" s="5" t="s">
        <v>0</v>
      </c>
      <c r="E5" s="5" t="s">
        <v>17</v>
      </c>
      <c r="F5" s="5" t="s">
        <v>0</v>
      </c>
      <c r="G5" s="5" t="s">
        <v>17</v>
      </c>
      <c r="H5" s="5" t="s">
        <v>0</v>
      </c>
      <c r="I5" s="47" t="s">
        <v>17</v>
      </c>
      <c r="J5" s="82"/>
      <c r="K5" s="82"/>
      <c r="L5" s="82"/>
      <c r="M5" s="82"/>
      <c r="N5" s="48"/>
      <c r="O5" s="60" t="s">
        <v>0</v>
      </c>
      <c r="P5" s="61"/>
      <c r="Q5" s="61"/>
      <c r="R5" s="61"/>
      <c r="S5" s="61"/>
      <c r="T5" s="62"/>
      <c r="W5" s="7"/>
      <c r="X5" s="7"/>
      <c r="Y5" s="7"/>
      <c r="Z5" s="7"/>
    </row>
    <row r="6" spans="1:26" s="7" customFormat="1" ht="21" customHeight="1">
      <c r="A6" s="12" t="s">
        <v>13</v>
      </c>
      <c r="B6" s="11"/>
      <c r="C6" s="8">
        <v>76751</v>
      </c>
      <c r="D6" s="13">
        <f aca="true" t="shared" si="0" ref="D6:D25">C6/$C$25*100</f>
        <v>85.72274219849443</v>
      </c>
      <c r="E6" s="8">
        <v>74327</v>
      </c>
      <c r="F6" s="13">
        <f aca="true" t="shared" si="1" ref="F6:F25">E6/$E$25*100</f>
        <v>85.4863938536563</v>
      </c>
      <c r="G6" s="8">
        <v>74074</v>
      </c>
      <c r="H6" s="13">
        <f aca="true" t="shared" si="2" ref="H6:H25">G6/$G$25*100</f>
        <v>84.29281837113238</v>
      </c>
      <c r="I6" s="63">
        <v>71286</v>
      </c>
      <c r="J6" s="63"/>
      <c r="K6" s="63"/>
      <c r="L6" s="63"/>
      <c r="M6" s="63"/>
      <c r="N6" s="63"/>
      <c r="O6" s="57">
        <f aca="true" t="shared" si="3" ref="O6:O25">I6/$I$25*100</f>
        <v>83.45547776815191</v>
      </c>
      <c r="P6" s="58"/>
      <c r="Q6" s="58"/>
      <c r="R6" s="58"/>
      <c r="S6" s="58"/>
      <c r="T6" s="59"/>
      <c r="W6" s="1"/>
      <c r="X6" s="1"/>
      <c r="Y6" s="1"/>
      <c r="Z6" s="1"/>
    </row>
    <row r="7" spans="1:20" ht="21" customHeight="1">
      <c r="A7" s="15"/>
      <c r="B7" s="23" t="s">
        <v>7</v>
      </c>
      <c r="C7" s="8">
        <v>3102</v>
      </c>
      <c r="D7" s="13">
        <f t="shared" si="0"/>
        <v>3.464605624678893</v>
      </c>
      <c r="E7" s="8">
        <v>3542</v>
      </c>
      <c r="F7" s="13">
        <f t="shared" si="1"/>
        <v>4.073792928944402</v>
      </c>
      <c r="G7" s="8">
        <v>3357</v>
      </c>
      <c r="H7" s="13">
        <f t="shared" si="2"/>
        <v>3.8201122022827363</v>
      </c>
      <c r="I7" s="63">
        <v>3524</v>
      </c>
      <c r="J7" s="63"/>
      <c r="K7" s="63"/>
      <c r="L7" s="63"/>
      <c r="M7" s="63"/>
      <c r="N7" s="63"/>
      <c r="O7" s="57">
        <f t="shared" si="3"/>
        <v>4.125594137067129</v>
      </c>
      <c r="P7" s="58"/>
      <c r="Q7" s="58"/>
      <c r="R7" s="58"/>
      <c r="S7" s="58"/>
      <c r="T7" s="59"/>
    </row>
    <row r="8" spans="1:20" ht="21" customHeight="1">
      <c r="A8" s="15"/>
      <c r="B8" s="23" t="s">
        <v>8</v>
      </c>
      <c r="C8" s="8">
        <v>91</v>
      </c>
      <c r="D8" s="13">
        <f t="shared" si="0"/>
        <v>0.10163736681037372</v>
      </c>
      <c r="E8" s="8">
        <v>74</v>
      </c>
      <c r="F8" s="13">
        <f t="shared" si="1"/>
        <v>0.08511029834609989</v>
      </c>
      <c r="G8" s="8">
        <v>60</v>
      </c>
      <c r="H8" s="13">
        <f t="shared" si="2"/>
        <v>0.06827725115786838</v>
      </c>
      <c r="I8" s="63">
        <v>55</v>
      </c>
      <c r="J8" s="63"/>
      <c r="K8" s="63"/>
      <c r="L8" s="63"/>
      <c r="M8" s="63"/>
      <c r="N8" s="63"/>
      <c r="O8" s="57">
        <f t="shared" si="3"/>
        <v>0.06438923880212602</v>
      </c>
      <c r="P8" s="58"/>
      <c r="Q8" s="58"/>
      <c r="R8" s="58"/>
      <c r="S8" s="58"/>
      <c r="T8" s="59"/>
    </row>
    <row r="9" spans="1:20" ht="21" customHeight="1">
      <c r="A9" s="15"/>
      <c r="B9" s="23" t="s">
        <v>24</v>
      </c>
      <c r="C9" s="8">
        <v>4133</v>
      </c>
      <c r="D9" s="13">
        <f t="shared" si="0"/>
        <v>4.616123483816204</v>
      </c>
      <c r="E9" s="8">
        <v>4369</v>
      </c>
      <c r="F9" s="13">
        <f t="shared" si="1"/>
        <v>5.024958019920411</v>
      </c>
      <c r="G9" s="8">
        <v>3894</v>
      </c>
      <c r="H9" s="13">
        <f t="shared" si="2"/>
        <v>4.431193600145658</v>
      </c>
      <c r="I9" s="63">
        <v>4560</v>
      </c>
      <c r="J9" s="63"/>
      <c r="K9" s="63"/>
      <c r="L9" s="63"/>
      <c r="M9" s="63"/>
      <c r="N9" s="63"/>
      <c r="O9" s="57">
        <f t="shared" si="3"/>
        <v>5.33845325341263</v>
      </c>
      <c r="P9" s="58"/>
      <c r="Q9" s="58"/>
      <c r="R9" s="58"/>
      <c r="S9" s="58"/>
      <c r="T9" s="59"/>
    </row>
    <row r="10" spans="1:20" ht="21" customHeight="1">
      <c r="A10" s="15"/>
      <c r="B10" s="23" t="s">
        <v>9</v>
      </c>
      <c r="C10" s="24">
        <v>3315</v>
      </c>
      <c r="D10" s="13">
        <f t="shared" si="0"/>
        <v>3.702504076663614</v>
      </c>
      <c r="E10" s="8">
        <v>3400</v>
      </c>
      <c r="F10" s="13">
        <f t="shared" si="1"/>
        <v>3.9104731672532376</v>
      </c>
      <c r="G10" s="8">
        <v>2344</v>
      </c>
      <c r="H10" s="13">
        <f t="shared" si="2"/>
        <v>2.667364611900725</v>
      </c>
      <c r="I10" s="63">
        <v>2633</v>
      </c>
      <c r="J10" s="63"/>
      <c r="K10" s="63"/>
      <c r="L10" s="63"/>
      <c r="M10" s="63"/>
      <c r="N10" s="63"/>
      <c r="O10" s="57">
        <f t="shared" si="3"/>
        <v>3.0824884684726874</v>
      </c>
      <c r="P10" s="58"/>
      <c r="Q10" s="58"/>
      <c r="R10" s="58"/>
      <c r="S10" s="58"/>
      <c r="T10" s="59"/>
    </row>
    <row r="11" spans="1:20" ht="21" customHeight="1">
      <c r="A11" s="15"/>
      <c r="B11" s="23" t="s">
        <v>25</v>
      </c>
      <c r="C11" s="8">
        <v>4673</v>
      </c>
      <c r="D11" s="13">
        <f t="shared" si="0"/>
        <v>5.219246319833807</v>
      </c>
      <c r="E11" s="8">
        <v>4486</v>
      </c>
      <c r="F11" s="13">
        <f t="shared" si="1"/>
        <v>5.1595243024405955</v>
      </c>
      <c r="G11" s="8">
        <v>4619</v>
      </c>
      <c r="H11" s="13">
        <f t="shared" si="2"/>
        <v>5.256210384969902</v>
      </c>
      <c r="I11" s="63">
        <v>5139</v>
      </c>
      <c r="J11" s="63"/>
      <c r="K11" s="63"/>
      <c r="L11" s="63"/>
      <c r="M11" s="63"/>
      <c r="N11" s="63"/>
      <c r="O11" s="57">
        <f t="shared" si="3"/>
        <v>6.016296330984101</v>
      </c>
      <c r="P11" s="58"/>
      <c r="Q11" s="58"/>
      <c r="R11" s="58"/>
      <c r="S11" s="58"/>
      <c r="T11" s="59"/>
    </row>
    <row r="12" spans="1:20" ht="21" customHeight="1">
      <c r="A12" s="15"/>
      <c r="B12" s="23" t="s">
        <v>26</v>
      </c>
      <c r="C12" s="8">
        <v>9665</v>
      </c>
      <c r="D12" s="13">
        <f t="shared" si="0"/>
        <v>10.794781870574308</v>
      </c>
      <c r="E12" s="8">
        <v>7649</v>
      </c>
      <c r="F12" s="13">
        <f t="shared" si="1"/>
        <v>8.797414487152945</v>
      </c>
      <c r="G12" s="8">
        <v>9658</v>
      </c>
      <c r="H12" s="13">
        <f t="shared" si="2"/>
        <v>10.99036152804488</v>
      </c>
      <c r="I12" s="63">
        <v>6677</v>
      </c>
      <c r="J12" s="63"/>
      <c r="K12" s="63"/>
      <c r="L12" s="63"/>
      <c r="M12" s="63"/>
      <c r="N12" s="63"/>
      <c r="O12" s="57">
        <f t="shared" si="3"/>
        <v>7.8168535905780985</v>
      </c>
      <c r="P12" s="58"/>
      <c r="Q12" s="58"/>
      <c r="R12" s="58"/>
      <c r="S12" s="58"/>
      <c r="T12" s="59"/>
    </row>
    <row r="13" spans="1:20" ht="21" customHeight="1">
      <c r="A13" s="15"/>
      <c r="B13" s="23" t="s">
        <v>1</v>
      </c>
      <c r="C13" s="8">
        <v>4475</v>
      </c>
      <c r="D13" s="13">
        <f t="shared" si="0"/>
        <v>4.998101279960685</v>
      </c>
      <c r="E13" s="8">
        <v>4146</v>
      </c>
      <c r="F13" s="13">
        <f t="shared" si="1"/>
        <v>4.768476985715272</v>
      </c>
      <c r="G13" s="8">
        <v>4110</v>
      </c>
      <c r="H13" s="13">
        <f t="shared" si="2"/>
        <v>4.676991704313984</v>
      </c>
      <c r="I13" s="63">
        <v>3951</v>
      </c>
      <c r="J13" s="63"/>
      <c r="K13" s="63"/>
      <c r="L13" s="63"/>
      <c r="M13" s="63"/>
      <c r="N13" s="63"/>
      <c r="O13" s="57">
        <f t="shared" si="3"/>
        <v>4.62548877285818</v>
      </c>
      <c r="P13" s="58"/>
      <c r="Q13" s="58"/>
      <c r="R13" s="58"/>
      <c r="S13" s="58"/>
      <c r="T13" s="59"/>
    </row>
    <row r="14" spans="1:20" ht="21" customHeight="1">
      <c r="A14" s="15"/>
      <c r="B14" s="23" t="s">
        <v>3</v>
      </c>
      <c r="C14" s="8">
        <v>9306</v>
      </c>
      <c r="D14" s="13">
        <f t="shared" si="0"/>
        <v>10.393816874036679</v>
      </c>
      <c r="E14" s="8">
        <v>9101</v>
      </c>
      <c r="F14" s="13">
        <f t="shared" si="1"/>
        <v>10.467416557403446</v>
      </c>
      <c r="G14" s="8">
        <v>9044</v>
      </c>
      <c r="H14" s="13">
        <f t="shared" si="2"/>
        <v>10.291657657862695</v>
      </c>
      <c r="I14" s="63">
        <v>8820</v>
      </c>
      <c r="J14" s="63"/>
      <c r="K14" s="63"/>
      <c r="L14" s="63"/>
      <c r="M14" s="63"/>
      <c r="N14" s="63"/>
      <c r="O14" s="57">
        <f t="shared" si="3"/>
        <v>10.325692476995481</v>
      </c>
      <c r="P14" s="58"/>
      <c r="Q14" s="58"/>
      <c r="R14" s="58"/>
      <c r="S14" s="58"/>
      <c r="T14" s="59"/>
    </row>
    <row r="15" spans="1:20" ht="21" customHeight="1">
      <c r="A15" s="15"/>
      <c r="B15" s="23" t="s">
        <v>6</v>
      </c>
      <c r="C15" s="8">
        <v>4408</v>
      </c>
      <c r="D15" s="13">
        <f t="shared" si="0"/>
        <v>4.923269372528872</v>
      </c>
      <c r="E15" s="8">
        <v>4663</v>
      </c>
      <c r="F15" s="13">
        <f t="shared" si="1"/>
        <v>5.3630989349711315</v>
      </c>
      <c r="G15" s="8">
        <v>4489</v>
      </c>
      <c r="H15" s="13">
        <f t="shared" si="2"/>
        <v>5.10827634079452</v>
      </c>
      <c r="I15" s="63">
        <v>4262</v>
      </c>
      <c r="J15" s="63"/>
      <c r="K15" s="63"/>
      <c r="L15" s="63"/>
      <c r="M15" s="63"/>
      <c r="N15" s="63"/>
      <c r="O15" s="57">
        <f t="shared" si="3"/>
        <v>4.989580650448383</v>
      </c>
      <c r="P15" s="58"/>
      <c r="Q15" s="58"/>
      <c r="R15" s="58"/>
      <c r="S15" s="58"/>
      <c r="T15" s="59"/>
    </row>
    <row r="16" spans="1:20" ht="21" customHeight="1">
      <c r="A16" s="15"/>
      <c r="B16" s="23" t="s">
        <v>5</v>
      </c>
      <c r="C16" s="8">
        <v>9205</v>
      </c>
      <c r="D16" s="13">
        <f t="shared" si="0"/>
        <v>10.28101056581857</v>
      </c>
      <c r="E16" s="8">
        <v>9158</v>
      </c>
      <c r="F16" s="13">
        <f t="shared" si="1"/>
        <v>10.53297448991328</v>
      </c>
      <c r="G16" s="8">
        <v>9032</v>
      </c>
      <c r="H16" s="13">
        <f t="shared" si="2"/>
        <v>10.27800220763112</v>
      </c>
      <c r="I16" s="63">
        <v>9146</v>
      </c>
      <c r="J16" s="63"/>
      <c r="K16" s="63"/>
      <c r="L16" s="63"/>
      <c r="M16" s="63"/>
      <c r="N16" s="63"/>
      <c r="O16" s="57">
        <f t="shared" si="3"/>
        <v>10.707345056077173</v>
      </c>
      <c r="P16" s="58"/>
      <c r="Q16" s="58"/>
      <c r="R16" s="58"/>
      <c r="S16" s="58"/>
      <c r="T16" s="59"/>
    </row>
    <row r="17" spans="1:20" ht="21" customHeight="1">
      <c r="A17" s="15"/>
      <c r="B17" s="23" t="s">
        <v>10</v>
      </c>
      <c r="C17" s="8">
        <v>5679</v>
      </c>
      <c r="D17" s="13">
        <f t="shared" si="0"/>
        <v>6.342841825451783</v>
      </c>
      <c r="E17" s="8">
        <v>5779</v>
      </c>
      <c r="F17" s="13">
        <f t="shared" si="1"/>
        <v>6.646654245163665</v>
      </c>
      <c r="G17" s="8">
        <v>5802</v>
      </c>
      <c r="H17" s="13">
        <f t="shared" si="2"/>
        <v>6.602410186965872</v>
      </c>
      <c r="I17" s="63">
        <v>5610</v>
      </c>
      <c r="J17" s="63"/>
      <c r="K17" s="63"/>
      <c r="L17" s="63"/>
      <c r="M17" s="63"/>
      <c r="N17" s="63"/>
      <c r="O17" s="57">
        <f t="shared" si="3"/>
        <v>6.567702357816854</v>
      </c>
      <c r="P17" s="58"/>
      <c r="Q17" s="58"/>
      <c r="R17" s="58"/>
      <c r="S17" s="58"/>
      <c r="T17" s="59"/>
    </row>
    <row r="18" spans="1:20" ht="21" customHeight="1">
      <c r="A18" s="16"/>
      <c r="B18" s="23" t="s">
        <v>4</v>
      </c>
      <c r="C18" s="8">
        <v>18699</v>
      </c>
      <c r="D18" s="13">
        <f t="shared" si="0"/>
        <v>20.884803538320636</v>
      </c>
      <c r="E18" s="8">
        <v>17959</v>
      </c>
      <c r="F18" s="13">
        <f t="shared" si="1"/>
        <v>20.65534929726497</v>
      </c>
      <c r="G18" s="8">
        <v>17664</v>
      </c>
      <c r="H18" s="13">
        <f t="shared" si="2"/>
        <v>20.100822740876453</v>
      </c>
      <c r="I18" s="63">
        <v>16907</v>
      </c>
      <c r="J18" s="63"/>
      <c r="K18" s="63"/>
      <c r="L18" s="63"/>
      <c r="M18" s="63"/>
      <c r="N18" s="63"/>
      <c r="O18" s="57">
        <f t="shared" si="3"/>
        <v>19.79325200777354</v>
      </c>
      <c r="P18" s="58"/>
      <c r="Q18" s="58"/>
      <c r="R18" s="58"/>
      <c r="S18" s="58"/>
      <c r="T18" s="59"/>
    </row>
    <row r="19" spans="1:20" ht="21" customHeight="1">
      <c r="A19" s="80" t="s">
        <v>14</v>
      </c>
      <c r="B19" s="81"/>
      <c r="C19" s="8">
        <v>15035</v>
      </c>
      <c r="D19" s="13">
        <f t="shared" si="0"/>
        <v>16.79250340652713</v>
      </c>
      <c r="E19" s="8">
        <v>14934</v>
      </c>
      <c r="F19" s="13">
        <f t="shared" si="1"/>
        <v>17.176178317576426</v>
      </c>
      <c r="G19" s="8">
        <v>16084</v>
      </c>
      <c r="H19" s="13">
        <f t="shared" si="2"/>
        <v>18.302855127052585</v>
      </c>
      <c r="I19" s="63">
        <v>16301</v>
      </c>
      <c r="J19" s="63"/>
      <c r="K19" s="63"/>
      <c r="L19" s="63"/>
      <c r="M19" s="63"/>
      <c r="N19" s="63"/>
      <c r="O19" s="57">
        <f t="shared" si="3"/>
        <v>19.083799667517383</v>
      </c>
      <c r="P19" s="58"/>
      <c r="Q19" s="58"/>
      <c r="R19" s="58"/>
      <c r="S19" s="58"/>
      <c r="T19" s="59"/>
    </row>
    <row r="20" spans="1:20" ht="21" customHeight="1">
      <c r="A20" s="15"/>
      <c r="B20" s="25" t="s">
        <v>1</v>
      </c>
      <c r="C20" s="26">
        <v>603</v>
      </c>
      <c r="D20" s="27">
        <f t="shared" si="0"/>
        <v>0.6734871668863225</v>
      </c>
      <c r="E20" s="26">
        <v>630</v>
      </c>
      <c r="F20" s="27">
        <f t="shared" si="1"/>
        <v>0.7245876751086882</v>
      </c>
      <c r="G20" s="26">
        <v>633</v>
      </c>
      <c r="H20" s="27">
        <f t="shared" si="2"/>
        <v>0.7203249997155114</v>
      </c>
      <c r="I20" s="63">
        <v>699</v>
      </c>
      <c r="J20" s="63"/>
      <c r="K20" s="63"/>
      <c r="L20" s="63"/>
      <c r="M20" s="63"/>
      <c r="N20" s="63"/>
      <c r="O20" s="57">
        <f t="shared" si="3"/>
        <v>0.8183286895033833</v>
      </c>
      <c r="P20" s="58"/>
      <c r="Q20" s="58"/>
      <c r="R20" s="58"/>
      <c r="S20" s="58"/>
      <c r="T20" s="59"/>
    </row>
    <row r="21" spans="1:20" ht="21" customHeight="1">
      <c r="A21" s="15"/>
      <c r="B21" s="23" t="s">
        <v>4</v>
      </c>
      <c r="C21" s="8">
        <v>5666</v>
      </c>
      <c r="D21" s="13">
        <f t="shared" si="0"/>
        <v>6.328322201621731</v>
      </c>
      <c r="E21" s="8">
        <v>5592</v>
      </c>
      <c r="F21" s="13">
        <f t="shared" si="1"/>
        <v>6.431578220964737</v>
      </c>
      <c r="G21" s="8">
        <v>5455</v>
      </c>
      <c r="H21" s="13">
        <f t="shared" si="2"/>
        <v>6.207540084436201</v>
      </c>
      <c r="I21" s="63">
        <v>5371</v>
      </c>
      <c r="J21" s="63"/>
      <c r="K21" s="63"/>
      <c r="L21" s="63"/>
      <c r="M21" s="63"/>
      <c r="N21" s="63"/>
      <c r="O21" s="57">
        <f t="shared" si="3"/>
        <v>6.287901847385798</v>
      </c>
      <c r="P21" s="58"/>
      <c r="Q21" s="58"/>
      <c r="R21" s="58"/>
      <c r="S21" s="58"/>
      <c r="T21" s="59"/>
    </row>
    <row r="22" spans="1:20" ht="21" customHeight="1">
      <c r="A22" s="15"/>
      <c r="B22" s="29" t="s">
        <v>11</v>
      </c>
      <c r="C22" s="30">
        <v>8767</v>
      </c>
      <c r="D22" s="31">
        <f t="shared" si="0"/>
        <v>9.79181093215985</v>
      </c>
      <c r="E22" s="30">
        <v>8712</v>
      </c>
      <c r="F22" s="31">
        <f t="shared" si="1"/>
        <v>10.020012421503003</v>
      </c>
      <c r="G22" s="30">
        <v>9996</v>
      </c>
      <c r="H22" s="31">
        <f t="shared" si="2"/>
        <v>11.374990042900873</v>
      </c>
      <c r="I22" s="63">
        <v>10231</v>
      </c>
      <c r="J22" s="63"/>
      <c r="K22" s="63"/>
      <c r="L22" s="63"/>
      <c r="M22" s="63"/>
      <c r="N22" s="63"/>
      <c r="O22" s="57">
        <f t="shared" si="3"/>
        <v>11.977569130628204</v>
      </c>
      <c r="P22" s="58"/>
      <c r="Q22" s="58"/>
      <c r="R22" s="58"/>
      <c r="S22" s="58"/>
      <c r="T22" s="59"/>
    </row>
    <row r="23" spans="1:20" ht="21" customHeight="1">
      <c r="A23" s="49" t="s">
        <v>15</v>
      </c>
      <c r="B23" s="50"/>
      <c r="C23" s="8">
        <v>1635</v>
      </c>
      <c r="D23" s="13">
        <f t="shared" si="0"/>
        <v>1.8261219201644068</v>
      </c>
      <c r="E23" s="8">
        <v>1759</v>
      </c>
      <c r="F23" s="13">
        <f t="shared" si="1"/>
        <v>2.023094794470131</v>
      </c>
      <c r="G23" s="8">
        <v>1678</v>
      </c>
      <c r="H23" s="13">
        <f t="shared" si="2"/>
        <v>1.9094871240483857</v>
      </c>
      <c r="I23" s="63">
        <v>1694</v>
      </c>
      <c r="J23" s="63"/>
      <c r="K23" s="63"/>
      <c r="L23" s="63"/>
      <c r="M23" s="63"/>
      <c r="N23" s="63"/>
      <c r="O23" s="57">
        <f t="shared" si="3"/>
        <v>1.9831885551054813</v>
      </c>
      <c r="P23" s="58"/>
      <c r="Q23" s="58"/>
      <c r="R23" s="58"/>
      <c r="S23" s="58"/>
      <c r="T23" s="59"/>
    </row>
    <row r="24" spans="1:20" ht="21" customHeight="1">
      <c r="A24" s="76" t="s">
        <v>12</v>
      </c>
      <c r="B24" s="77"/>
      <c r="C24" s="10">
        <v>-3888</v>
      </c>
      <c r="D24" s="9">
        <f>C24/$C$25*100</f>
        <v>-4.342484419326737</v>
      </c>
      <c r="E24" s="10">
        <v>-4074</v>
      </c>
      <c r="F24" s="9">
        <f t="shared" si="1"/>
        <v>-4.68566696570285</v>
      </c>
      <c r="G24" s="10">
        <v>-3958</v>
      </c>
      <c r="H24" s="9">
        <f t="shared" si="2"/>
        <v>-4.5040226680473845</v>
      </c>
      <c r="I24" s="71">
        <v>-3862</v>
      </c>
      <c r="J24" s="71"/>
      <c r="K24" s="71"/>
      <c r="L24" s="71"/>
      <c r="M24" s="71"/>
      <c r="N24" s="71"/>
      <c r="O24" s="67">
        <f t="shared" si="3"/>
        <v>-4.521295277342012</v>
      </c>
      <c r="P24" s="68"/>
      <c r="Q24" s="68"/>
      <c r="R24" s="68"/>
      <c r="S24" s="68"/>
      <c r="T24" s="69"/>
    </row>
    <row r="25" spans="1:20" ht="21" customHeight="1" thickBot="1">
      <c r="A25" s="78" t="s">
        <v>23</v>
      </c>
      <c r="B25" s="79"/>
      <c r="C25" s="20">
        <v>89534</v>
      </c>
      <c r="D25" s="21">
        <f t="shared" si="0"/>
        <v>100</v>
      </c>
      <c r="E25" s="20">
        <v>86946</v>
      </c>
      <c r="F25" s="21">
        <f t="shared" si="1"/>
        <v>100</v>
      </c>
      <c r="G25" s="20">
        <v>87877</v>
      </c>
      <c r="H25" s="21">
        <f t="shared" si="2"/>
        <v>100</v>
      </c>
      <c r="I25" s="70">
        <v>85418</v>
      </c>
      <c r="J25" s="70"/>
      <c r="K25" s="70"/>
      <c r="L25" s="70"/>
      <c r="M25" s="70"/>
      <c r="N25" s="70"/>
      <c r="O25" s="64">
        <f t="shared" si="3"/>
        <v>100</v>
      </c>
      <c r="P25" s="65"/>
      <c r="Q25" s="65"/>
      <c r="R25" s="65"/>
      <c r="S25" s="65"/>
      <c r="T25" s="66"/>
    </row>
    <row r="26" spans="1:20" ht="21" customHeight="1" thickTop="1">
      <c r="A26" s="51" t="s">
        <v>32</v>
      </c>
      <c r="B26" s="52"/>
      <c r="C26" s="55">
        <v>4467861</v>
      </c>
      <c r="D26" s="56"/>
      <c r="E26" s="55">
        <v>4436268</v>
      </c>
      <c r="F26" s="56"/>
      <c r="G26" s="55">
        <v>4402475</v>
      </c>
      <c r="H26" s="56"/>
      <c r="I26" s="72">
        <v>4357250</v>
      </c>
      <c r="J26" s="73"/>
      <c r="K26" s="73"/>
      <c r="L26" s="73"/>
      <c r="M26" s="73"/>
      <c r="N26" s="73"/>
      <c r="O26" s="74"/>
      <c r="P26" s="74"/>
      <c r="Q26" s="74"/>
      <c r="R26" s="74"/>
      <c r="S26" s="74"/>
      <c r="T26" s="75"/>
    </row>
    <row r="27" spans="1:18" ht="21" customHeight="1">
      <c r="A27" s="17"/>
      <c r="B27" s="18"/>
      <c r="C27" s="18"/>
      <c r="D27" s="18"/>
      <c r="E27" s="18"/>
      <c r="F27" s="18"/>
      <c r="G27" s="18"/>
      <c r="H27" s="18"/>
      <c r="I27" s="18"/>
      <c r="J27" s="18"/>
      <c r="K27" s="18"/>
      <c r="L27" s="19"/>
      <c r="M27" s="18"/>
      <c r="N27" s="19"/>
      <c r="O27" s="18"/>
      <c r="P27" s="19"/>
      <c r="Q27" s="18"/>
      <c r="R27" s="19" t="s">
        <v>19</v>
      </c>
    </row>
    <row r="28" spans="1:25" ht="21" customHeight="1">
      <c r="A28" s="17" t="s">
        <v>22</v>
      </c>
      <c r="B28" s="17"/>
      <c r="C28" s="17"/>
      <c r="D28" s="17"/>
      <c r="E28" s="17"/>
      <c r="F28" s="17"/>
      <c r="G28" s="17"/>
      <c r="H28" s="17"/>
      <c r="I28" s="17"/>
      <c r="J28" s="17"/>
      <c r="K28" s="17"/>
      <c r="L28" s="17"/>
      <c r="M28" s="17"/>
      <c r="N28" s="17"/>
      <c r="O28" s="17"/>
      <c r="P28" s="17"/>
      <c r="Q28" s="17"/>
      <c r="R28" s="17"/>
      <c r="X28" s="1" t="s">
        <v>38</v>
      </c>
      <c r="Y28" s="1">
        <v>79368</v>
      </c>
    </row>
    <row r="29" ht="21" customHeight="1">
      <c r="A29" s="1" t="s">
        <v>36</v>
      </c>
    </row>
    <row r="30" spans="1:18" ht="21" customHeight="1">
      <c r="A30" s="17" t="s">
        <v>18</v>
      </c>
      <c r="B30" s="17"/>
      <c r="C30" s="17"/>
      <c r="D30" s="17"/>
      <c r="E30" s="17"/>
      <c r="F30" s="17"/>
      <c r="G30" s="17"/>
      <c r="H30" s="17"/>
      <c r="I30" s="17"/>
      <c r="J30" s="17"/>
      <c r="K30" s="17"/>
      <c r="L30" s="17"/>
      <c r="M30" s="17"/>
      <c r="N30" s="17"/>
      <c r="O30" s="17"/>
      <c r="P30" s="17"/>
      <c r="Q30" s="17"/>
      <c r="R30" s="17"/>
    </row>
    <row r="31" spans="1:18" ht="21" customHeight="1">
      <c r="A31" s="17"/>
      <c r="B31" s="17"/>
      <c r="C31" s="17"/>
      <c r="D31" s="17"/>
      <c r="E31" s="17"/>
      <c r="F31" s="17"/>
      <c r="G31" s="17"/>
      <c r="H31" s="17"/>
      <c r="I31" s="17"/>
      <c r="J31" s="17"/>
      <c r="K31" s="17"/>
      <c r="L31" s="17"/>
      <c r="M31" s="17"/>
      <c r="N31" s="17"/>
      <c r="O31" s="17"/>
      <c r="P31" s="17"/>
      <c r="Q31" s="17"/>
      <c r="R31" s="17"/>
    </row>
  </sheetData>
  <sheetProtection/>
  <mergeCells count="56">
    <mergeCell ref="A19:B19"/>
    <mergeCell ref="A23:B23"/>
    <mergeCell ref="I4:T4"/>
    <mergeCell ref="I5:N5"/>
    <mergeCell ref="I6:N6"/>
    <mergeCell ref="I7:N7"/>
    <mergeCell ref="A4:B5"/>
    <mergeCell ref="C4:D4"/>
    <mergeCell ref="E4:F4"/>
    <mergeCell ref="G4:H4"/>
    <mergeCell ref="I26:T26"/>
    <mergeCell ref="A24:B24"/>
    <mergeCell ref="A25:B25"/>
    <mergeCell ref="A26:B26"/>
    <mergeCell ref="C26:D26"/>
    <mergeCell ref="E26:F26"/>
    <mergeCell ref="G26:H26"/>
    <mergeCell ref="I8:N8"/>
    <mergeCell ref="I9:N9"/>
    <mergeCell ref="I10:N10"/>
    <mergeCell ref="I11:N11"/>
    <mergeCell ref="I12:N12"/>
    <mergeCell ref="I13:N13"/>
    <mergeCell ref="I18:N18"/>
    <mergeCell ref="I17:N17"/>
    <mergeCell ref="I16:N16"/>
    <mergeCell ref="I15:N15"/>
    <mergeCell ref="I14:N14"/>
    <mergeCell ref="I25:N25"/>
    <mergeCell ref="I24:N24"/>
    <mergeCell ref="I23:N23"/>
    <mergeCell ref="I22:N22"/>
    <mergeCell ref="I21:N21"/>
    <mergeCell ref="I20:N20"/>
    <mergeCell ref="I19:N19"/>
    <mergeCell ref="O25:T25"/>
    <mergeCell ref="O24:T24"/>
    <mergeCell ref="O23:T23"/>
    <mergeCell ref="O22:T22"/>
    <mergeCell ref="O21:T21"/>
    <mergeCell ref="O20:T20"/>
    <mergeCell ref="O19:T19"/>
    <mergeCell ref="O18:T18"/>
    <mergeCell ref="O17:T17"/>
    <mergeCell ref="O16:T16"/>
    <mergeCell ref="O15:T15"/>
    <mergeCell ref="O14:T14"/>
    <mergeCell ref="O13:T13"/>
    <mergeCell ref="O6:T6"/>
    <mergeCell ref="O5:T5"/>
    <mergeCell ref="O12:T12"/>
    <mergeCell ref="O11:T11"/>
    <mergeCell ref="O10:T10"/>
    <mergeCell ref="O9:T9"/>
    <mergeCell ref="O8:T8"/>
    <mergeCell ref="O7:T7"/>
  </mergeCells>
  <printOptions/>
  <pageMargins left="0.82" right="0.2" top="0.39" bottom="0.2" header="0.3" footer="0.16"/>
  <pageSetup horizontalDpi="600" verticalDpi="600" orientation="portrait" paperSize="9" scale="65" r:id="rId1"/>
</worksheet>
</file>

<file path=xl/worksheets/sheet3.xml><?xml version="1.0" encoding="utf-8"?>
<worksheet xmlns="http://schemas.openxmlformats.org/spreadsheetml/2006/main" xmlns:r="http://schemas.openxmlformats.org/officeDocument/2006/relationships">
  <dimension ref="A1:Z31"/>
  <sheetViews>
    <sheetView showGridLines="0" view="pageBreakPreview" zoomScaleSheetLayoutView="100" zoomScalePageLayoutView="0" workbookViewId="0" topLeftCell="A1">
      <selection activeCell="X5" sqref="X5"/>
    </sheetView>
  </sheetViews>
  <sheetFormatPr defaultColWidth="9.00390625" defaultRowHeight="21" customHeight="1"/>
  <cols>
    <col min="1" max="1" width="3.875" style="1" customWidth="1"/>
    <col min="2" max="2" width="17.125" style="1" bestFit="1" customWidth="1"/>
    <col min="3" max="20" width="6.875" style="1" customWidth="1"/>
    <col min="21" max="23" width="9.00390625" style="1" customWidth="1"/>
    <col min="24" max="24" width="18.125" style="1" customWidth="1"/>
    <col min="25" max="16384" width="9.00390625" style="1" customWidth="1"/>
  </cols>
  <sheetData>
    <row r="1" ht="21" customHeight="1">
      <c r="A1" s="6" t="s">
        <v>34</v>
      </c>
    </row>
    <row r="2" ht="21" customHeight="1">
      <c r="A2" s="3" t="s">
        <v>33</v>
      </c>
    </row>
    <row r="3" spans="2:18" ht="21" customHeight="1">
      <c r="B3" s="2"/>
      <c r="C3" s="2"/>
      <c r="D3" s="2"/>
      <c r="E3" s="2"/>
      <c r="F3" s="2"/>
      <c r="G3" s="2"/>
      <c r="H3" s="2"/>
      <c r="I3" s="2"/>
      <c r="J3" s="2"/>
      <c r="K3" s="2"/>
      <c r="L3" s="4"/>
      <c r="M3" s="2"/>
      <c r="N3" s="4"/>
      <c r="O3" s="2"/>
      <c r="P3" s="4"/>
      <c r="Q3" s="2"/>
      <c r="R3" s="4" t="s">
        <v>16</v>
      </c>
    </row>
    <row r="4" spans="1:20" ht="21" customHeight="1">
      <c r="A4" s="47" t="s">
        <v>2</v>
      </c>
      <c r="B4" s="48"/>
      <c r="C4" s="47" t="s">
        <v>20</v>
      </c>
      <c r="D4" s="48"/>
      <c r="E4" s="47" t="s">
        <v>21</v>
      </c>
      <c r="F4" s="48"/>
      <c r="G4" s="47" t="s">
        <v>27</v>
      </c>
      <c r="H4" s="48"/>
      <c r="I4" s="47" t="s">
        <v>28</v>
      </c>
      <c r="J4" s="48"/>
      <c r="K4" s="47" t="s">
        <v>29</v>
      </c>
      <c r="L4" s="48"/>
      <c r="M4" s="47" t="s">
        <v>30</v>
      </c>
      <c r="N4" s="48"/>
      <c r="O4" s="47" t="s">
        <v>31</v>
      </c>
      <c r="P4" s="48"/>
      <c r="Q4" s="47" t="s">
        <v>35</v>
      </c>
      <c r="R4" s="48"/>
      <c r="S4" s="47" t="s">
        <v>37</v>
      </c>
      <c r="T4" s="48"/>
    </row>
    <row r="5" spans="1:26" ht="21" customHeight="1">
      <c r="A5" s="53"/>
      <c r="B5" s="54"/>
      <c r="C5" s="5" t="s">
        <v>17</v>
      </c>
      <c r="D5" s="5" t="s">
        <v>0</v>
      </c>
      <c r="E5" s="5" t="s">
        <v>17</v>
      </c>
      <c r="F5" s="5" t="s">
        <v>0</v>
      </c>
      <c r="G5" s="5" t="s">
        <v>17</v>
      </c>
      <c r="H5" s="5" t="s">
        <v>0</v>
      </c>
      <c r="I5" s="5" t="s">
        <v>17</v>
      </c>
      <c r="J5" s="5" t="s">
        <v>0</v>
      </c>
      <c r="K5" s="5" t="s">
        <v>17</v>
      </c>
      <c r="L5" s="5" t="s">
        <v>0</v>
      </c>
      <c r="M5" s="5" t="s">
        <v>17</v>
      </c>
      <c r="N5" s="5" t="s">
        <v>0</v>
      </c>
      <c r="O5" s="5" t="s">
        <v>17</v>
      </c>
      <c r="P5" s="5" t="s">
        <v>0</v>
      </c>
      <c r="Q5" s="5" t="s">
        <v>17</v>
      </c>
      <c r="R5" s="5" t="s">
        <v>0</v>
      </c>
      <c r="S5" s="5" t="s">
        <v>17</v>
      </c>
      <c r="T5" s="5" t="s">
        <v>0</v>
      </c>
      <c r="W5" s="7"/>
      <c r="X5" s="7"/>
      <c r="Y5" s="7"/>
      <c r="Z5" s="7"/>
    </row>
    <row r="6" spans="1:26" s="7" customFormat="1" ht="21" customHeight="1">
      <c r="A6" s="12" t="s">
        <v>13</v>
      </c>
      <c r="B6" s="11"/>
      <c r="C6" s="8">
        <v>76751</v>
      </c>
      <c r="D6" s="13">
        <f aca="true" t="shared" si="0" ref="D6:D25">C6/$C$25*100</f>
        <v>85.72274219849443</v>
      </c>
      <c r="E6" s="8">
        <v>74327</v>
      </c>
      <c r="F6" s="13">
        <f aca="true" t="shared" si="1" ref="F6:F25">E6/$E$25*100</f>
        <v>85.4863938536563</v>
      </c>
      <c r="G6" s="8">
        <v>74074</v>
      </c>
      <c r="H6" s="13">
        <f aca="true" t="shared" si="2" ref="H6:H25">G6/$G$25*100</f>
        <v>84.29281837113238</v>
      </c>
      <c r="I6" s="8">
        <v>71286</v>
      </c>
      <c r="J6" s="13">
        <f aca="true" t="shared" si="3" ref="J6:J25">I6/$I$25*100</f>
        <v>83.45547776815191</v>
      </c>
      <c r="K6" s="14">
        <v>68600</v>
      </c>
      <c r="L6" s="13">
        <f aca="true" t="shared" si="4" ref="L6:L25">K6/$K$25*100</f>
        <v>82.63367743956057</v>
      </c>
      <c r="M6" s="14">
        <v>67557</v>
      </c>
      <c r="N6" s="13">
        <f aca="true" t="shared" si="5" ref="N6:N25">M6/$M$25*100</f>
        <v>82.74075616357824</v>
      </c>
      <c r="O6" s="14">
        <v>67464</v>
      </c>
      <c r="P6" s="13">
        <f aca="true" t="shared" si="6" ref="P6:P25">O6/$O$25*100</f>
        <v>82.52981833751299</v>
      </c>
      <c r="Q6" s="14">
        <v>66870</v>
      </c>
      <c r="R6" s="13">
        <f aca="true" t="shared" si="7" ref="R6:R25">Q6/$Q$25*100</f>
        <v>82.62185704577747</v>
      </c>
      <c r="S6" s="14">
        <v>64841</v>
      </c>
      <c r="T6" s="13">
        <f aca="true" t="shared" si="8" ref="T6:T25">S6/$Q$25*100</f>
        <v>80.11490702415519</v>
      </c>
      <c r="W6" s="1"/>
      <c r="X6" s="1"/>
      <c r="Y6" s="1"/>
      <c r="Z6" s="1"/>
    </row>
    <row r="7" spans="1:20" ht="21" customHeight="1">
      <c r="A7" s="15"/>
      <c r="B7" s="23" t="s">
        <v>7</v>
      </c>
      <c r="C7" s="8">
        <v>3102</v>
      </c>
      <c r="D7" s="13">
        <f t="shared" si="0"/>
        <v>3.464605624678893</v>
      </c>
      <c r="E7" s="8">
        <v>3542</v>
      </c>
      <c r="F7" s="13">
        <f t="shared" si="1"/>
        <v>4.073792928944402</v>
      </c>
      <c r="G7" s="8">
        <v>3357</v>
      </c>
      <c r="H7" s="13">
        <f t="shared" si="2"/>
        <v>3.8201122022827363</v>
      </c>
      <c r="I7" s="8">
        <v>3524</v>
      </c>
      <c r="J7" s="13">
        <f t="shared" si="3"/>
        <v>4.125594137067129</v>
      </c>
      <c r="K7" s="8">
        <v>3508</v>
      </c>
      <c r="L7" s="13">
        <f t="shared" si="4"/>
        <v>4.225640531457412</v>
      </c>
      <c r="M7" s="8">
        <v>3414</v>
      </c>
      <c r="N7" s="13">
        <f t="shared" si="5"/>
        <v>4.1813126921334005</v>
      </c>
      <c r="O7" s="8">
        <v>3585</v>
      </c>
      <c r="P7" s="13">
        <f t="shared" si="6"/>
        <v>4.3855893326808975</v>
      </c>
      <c r="Q7" s="8">
        <v>3427</v>
      </c>
      <c r="R7" s="13">
        <f t="shared" si="7"/>
        <v>4.234262062148638</v>
      </c>
      <c r="S7" s="8">
        <v>3252</v>
      </c>
      <c r="T7" s="13">
        <f t="shared" si="8"/>
        <v>4.018039167232964</v>
      </c>
    </row>
    <row r="8" spans="1:20" ht="21" customHeight="1">
      <c r="A8" s="15"/>
      <c r="B8" s="23" t="s">
        <v>8</v>
      </c>
      <c r="C8" s="8">
        <v>91</v>
      </c>
      <c r="D8" s="13">
        <f t="shared" si="0"/>
        <v>0.10163736681037372</v>
      </c>
      <c r="E8" s="8">
        <v>74</v>
      </c>
      <c r="F8" s="13">
        <f t="shared" si="1"/>
        <v>0.08511029834609989</v>
      </c>
      <c r="G8" s="8">
        <v>60</v>
      </c>
      <c r="H8" s="13">
        <f t="shared" si="2"/>
        <v>0.06827725115786838</v>
      </c>
      <c r="I8" s="8">
        <v>55</v>
      </c>
      <c r="J8" s="13">
        <f t="shared" si="3"/>
        <v>0.06438923880212602</v>
      </c>
      <c r="K8" s="14">
        <v>47</v>
      </c>
      <c r="L8" s="13">
        <f t="shared" si="4"/>
        <v>0.05661491019911584</v>
      </c>
      <c r="M8" s="14">
        <v>47</v>
      </c>
      <c r="N8" s="13">
        <f t="shared" si="5"/>
        <v>0.057563472914548865</v>
      </c>
      <c r="O8" s="14">
        <v>42</v>
      </c>
      <c r="P8" s="13">
        <f t="shared" si="6"/>
        <v>0.05137928925316533</v>
      </c>
      <c r="Q8" s="14">
        <v>39</v>
      </c>
      <c r="R8" s="13">
        <f t="shared" si="7"/>
        <v>0.048186816581207145</v>
      </c>
      <c r="S8" s="14">
        <v>38</v>
      </c>
      <c r="T8" s="13">
        <f t="shared" si="8"/>
        <v>0.046951257181689014</v>
      </c>
    </row>
    <row r="9" spans="1:20" ht="21" customHeight="1">
      <c r="A9" s="15"/>
      <c r="B9" s="23" t="s">
        <v>24</v>
      </c>
      <c r="C9" s="8">
        <v>4133</v>
      </c>
      <c r="D9" s="13">
        <f t="shared" si="0"/>
        <v>4.616123483816204</v>
      </c>
      <c r="E9" s="8">
        <v>4369</v>
      </c>
      <c r="F9" s="13">
        <f t="shared" si="1"/>
        <v>5.024958019920411</v>
      </c>
      <c r="G9" s="8">
        <v>3894</v>
      </c>
      <c r="H9" s="13">
        <f t="shared" si="2"/>
        <v>4.431193600145658</v>
      </c>
      <c r="I9" s="8">
        <v>4560</v>
      </c>
      <c r="J9" s="13">
        <f t="shared" si="3"/>
        <v>5.33845325341263</v>
      </c>
      <c r="K9" s="14">
        <v>3795</v>
      </c>
      <c r="L9" s="13">
        <f t="shared" si="4"/>
        <v>4.5713528554392475</v>
      </c>
      <c r="M9" s="14">
        <v>3348</v>
      </c>
      <c r="N9" s="13">
        <f t="shared" si="5"/>
        <v>4.100478879104459</v>
      </c>
      <c r="O9" s="14">
        <v>3273</v>
      </c>
      <c r="P9" s="13">
        <f t="shared" si="6"/>
        <v>4.003914612514527</v>
      </c>
      <c r="Q9" s="14">
        <v>2733</v>
      </c>
      <c r="R9" s="13">
        <f t="shared" si="7"/>
        <v>3.3767838388830547</v>
      </c>
      <c r="S9" s="14">
        <v>2037</v>
      </c>
      <c r="T9" s="13">
        <f t="shared" si="8"/>
        <v>2.516834496818434</v>
      </c>
    </row>
    <row r="10" spans="1:20" ht="21" customHeight="1">
      <c r="A10" s="15"/>
      <c r="B10" s="23" t="s">
        <v>9</v>
      </c>
      <c r="C10" s="24">
        <v>3315</v>
      </c>
      <c r="D10" s="13">
        <f t="shared" si="0"/>
        <v>3.702504076663614</v>
      </c>
      <c r="E10" s="8">
        <v>3400</v>
      </c>
      <c r="F10" s="13">
        <f t="shared" si="1"/>
        <v>3.9104731672532376</v>
      </c>
      <c r="G10" s="8">
        <v>2344</v>
      </c>
      <c r="H10" s="13">
        <f t="shared" si="2"/>
        <v>2.667364611900725</v>
      </c>
      <c r="I10" s="8">
        <v>2633</v>
      </c>
      <c r="J10" s="13">
        <f t="shared" si="3"/>
        <v>3.0824884684726874</v>
      </c>
      <c r="K10" s="14">
        <v>2742</v>
      </c>
      <c r="L10" s="13">
        <f t="shared" si="4"/>
        <v>3.302937952467567</v>
      </c>
      <c r="M10" s="14">
        <v>2815</v>
      </c>
      <c r="N10" s="13">
        <f t="shared" si="5"/>
        <v>3.447684601158618</v>
      </c>
      <c r="O10" s="14">
        <v>2350</v>
      </c>
      <c r="P10" s="13">
        <f t="shared" si="6"/>
        <v>2.874793565355679</v>
      </c>
      <c r="Q10" s="14">
        <v>2292</v>
      </c>
      <c r="R10" s="13">
        <f t="shared" si="7"/>
        <v>2.831902143695558</v>
      </c>
      <c r="S10" s="14">
        <v>1627</v>
      </c>
      <c r="T10" s="13">
        <f t="shared" si="8"/>
        <v>2.0102551430160003</v>
      </c>
    </row>
    <row r="11" spans="1:20" ht="21" customHeight="1">
      <c r="A11" s="15"/>
      <c r="B11" s="23" t="s">
        <v>25</v>
      </c>
      <c r="C11" s="8">
        <v>4673</v>
      </c>
      <c r="D11" s="13">
        <f t="shared" si="0"/>
        <v>5.219246319833807</v>
      </c>
      <c r="E11" s="8">
        <v>4486</v>
      </c>
      <c r="F11" s="13">
        <f t="shared" si="1"/>
        <v>5.1595243024405955</v>
      </c>
      <c r="G11" s="8">
        <v>4619</v>
      </c>
      <c r="H11" s="13">
        <f t="shared" si="2"/>
        <v>5.256210384969902</v>
      </c>
      <c r="I11" s="8">
        <v>5139</v>
      </c>
      <c r="J11" s="13">
        <f t="shared" si="3"/>
        <v>6.016296330984101</v>
      </c>
      <c r="K11" s="14">
        <v>5458</v>
      </c>
      <c r="L11" s="13">
        <f t="shared" si="4"/>
        <v>6.574557018442005</v>
      </c>
      <c r="M11" s="14">
        <v>5465</v>
      </c>
      <c r="N11" s="13">
        <f t="shared" si="5"/>
        <v>6.693284669744884</v>
      </c>
      <c r="O11" s="14">
        <v>5130</v>
      </c>
      <c r="P11" s="13">
        <f t="shared" si="6"/>
        <v>6.275613187350908</v>
      </c>
      <c r="Q11" s="14">
        <v>4702</v>
      </c>
      <c r="R11" s="13">
        <f t="shared" si="7"/>
        <v>5.8096002965342555</v>
      </c>
      <c r="S11" s="14">
        <v>5062</v>
      </c>
      <c r="T11" s="13">
        <f t="shared" si="8"/>
        <v>6.2544016803607825</v>
      </c>
    </row>
    <row r="12" spans="1:20" ht="21" customHeight="1">
      <c r="A12" s="15"/>
      <c r="B12" s="23" t="s">
        <v>26</v>
      </c>
      <c r="C12" s="8">
        <v>9665</v>
      </c>
      <c r="D12" s="13">
        <f t="shared" si="0"/>
        <v>10.794781870574308</v>
      </c>
      <c r="E12" s="8">
        <v>7649</v>
      </c>
      <c r="F12" s="13">
        <f t="shared" si="1"/>
        <v>8.797414487152945</v>
      </c>
      <c r="G12" s="8">
        <v>9658</v>
      </c>
      <c r="H12" s="13">
        <f t="shared" si="2"/>
        <v>10.99036152804488</v>
      </c>
      <c r="I12" s="8">
        <v>6677</v>
      </c>
      <c r="J12" s="13">
        <f t="shared" si="3"/>
        <v>7.8168535905780985</v>
      </c>
      <c r="K12" s="14">
        <v>5448</v>
      </c>
      <c r="L12" s="13">
        <f t="shared" si="4"/>
        <v>6.562511292867726</v>
      </c>
      <c r="M12" s="14">
        <v>7016</v>
      </c>
      <c r="N12" s="13">
        <f t="shared" si="5"/>
        <v>8.592879275924997</v>
      </c>
      <c r="O12" s="14">
        <v>7321</v>
      </c>
      <c r="P12" s="13">
        <f t="shared" si="6"/>
        <v>8.955899443391033</v>
      </c>
      <c r="Q12" s="14">
        <v>8611</v>
      </c>
      <c r="R12" s="13">
        <f t="shared" si="7"/>
        <v>10.639401989250635</v>
      </c>
      <c r="S12" s="14">
        <v>8163</v>
      </c>
      <c r="T12" s="13">
        <f t="shared" si="8"/>
        <v>10.08587137826651</v>
      </c>
    </row>
    <row r="13" spans="1:20" ht="21" customHeight="1">
      <c r="A13" s="15"/>
      <c r="B13" s="23" t="s">
        <v>1</v>
      </c>
      <c r="C13" s="8">
        <v>4475</v>
      </c>
      <c r="D13" s="13">
        <f t="shared" si="0"/>
        <v>4.998101279960685</v>
      </c>
      <c r="E13" s="8">
        <v>4146</v>
      </c>
      <c r="F13" s="13">
        <f t="shared" si="1"/>
        <v>4.768476985715272</v>
      </c>
      <c r="G13" s="8">
        <v>4110</v>
      </c>
      <c r="H13" s="13">
        <f t="shared" si="2"/>
        <v>4.676991704313984</v>
      </c>
      <c r="I13" s="8">
        <v>3951</v>
      </c>
      <c r="J13" s="13">
        <f t="shared" si="3"/>
        <v>4.62548877285818</v>
      </c>
      <c r="K13" s="14">
        <v>3499</v>
      </c>
      <c r="L13" s="13">
        <f t="shared" si="4"/>
        <v>4.214799378440561</v>
      </c>
      <c r="M13" s="14">
        <v>2742</v>
      </c>
      <c r="N13" s="13">
        <f t="shared" si="5"/>
        <v>3.3582775049296383</v>
      </c>
      <c r="O13" s="14">
        <v>2679</v>
      </c>
      <c r="P13" s="13">
        <f t="shared" si="6"/>
        <v>3.277264664505474</v>
      </c>
      <c r="Q13" s="14">
        <v>2682</v>
      </c>
      <c r="R13" s="13">
        <f t="shared" si="7"/>
        <v>3.31377030950763</v>
      </c>
      <c r="S13" s="14">
        <v>2706</v>
      </c>
      <c r="T13" s="13">
        <f t="shared" si="8"/>
        <v>3.343423735096065</v>
      </c>
    </row>
    <row r="14" spans="1:20" ht="21" customHeight="1">
      <c r="A14" s="15"/>
      <c r="B14" s="23" t="s">
        <v>3</v>
      </c>
      <c r="C14" s="8">
        <v>9306</v>
      </c>
      <c r="D14" s="13">
        <f t="shared" si="0"/>
        <v>10.393816874036679</v>
      </c>
      <c r="E14" s="8">
        <v>9101</v>
      </c>
      <c r="F14" s="13">
        <f t="shared" si="1"/>
        <v>10.467416557403446</v>
      </c>
      <c r="G14" s="8">
        <v>9044</v>
      </c>
      <c r="H14" s="13">
        <f t="shared" si="2"/>
        <v>10.291657657862695</v>
      </c>
      <c r="I14" s="8">
        <v>8820</v>
      </c>
      <c r="J14" s="13">
        <f t="shared" si="3"/>
        <v>10.325692476995481</v>
      </c>
      <c r="K14" s="14">
        <v>8585</v>
      </c>
      <c r="L14" s="13">
        <f t="shared" si="4"/>
        <v>10.341255405519352</v>
      </c>
      <c r="M14" s="14">
        <v>8311</v>
      </c>
      <c r="N14" s="13">
        <f t="shared" si="5"/>
        <v>10.178936667932247</v>
      </c>
      <c r="O14" s="14">
        <v>8006</v>
      </c>
      <c r="P14" s="13">
        <f t="shared" si="6"/>
        <v>9.793871184781944</v>
      </c>
      <c r="Q14" s="14">
        <v>8459</v>
      </c>
      <c r="R14" s="13">
        <f t="shared" si="7"/>
        <v>10.451596960523878</v>
      </c>
      <c r="S14" s="14">
        <v>8224</v>
      </c>
      <c r="T14" s="13">
        <f t="shared" si="8"/>
        <v>10.161240501637115</v>
      </c>
    </row>
    <row r="15" spans="1:20" ht="21" customHeight="1">
      <c r="A15" s="15"/>
      <c r="B15" s="23" t="s">
        <v>6</v>
      </c>
      <c r="C15" s="8">
        <v>4408</v>
      </c>
      <c r="D15" s="13">
        <f t="shared" si="0"/>
        <v>4.923269372528872</v>
      </c>
      <c r="E15" s="8">
        <v>4663</v>
      </c>
      <c r="F15" s="13">
        <f t="shared" si="1"/>
        <v>5.3630989349711315</v>
      </c>
      <c r="G15" s="8">
        <v>4489</v>
      </c>
      <c r="H15" s="13">
        <f t="shared" si="2"/>
        <v>5.10827634079452</v>
      </c>
      <c r="I15" s="8">
        <v>4262</v>
      </c>
      <c r="J15" s="13">
        <f t="shared" si="3"/>
        <v>4.989580650448383</v>
      </c>
      <c r="K15" s="14">
        <v>4389</v>
      </c>
      <c r="L15" s="13">
        <f t="shared" si="4"/>
        <v>5.286868954551478</v>
      </c>
      <c r="M15" s="14">
        <v>3592</v>
      </c>
      <c r="N15" s="13">
        <f t="shared" si="5"/>
        <v>4.399319036362968</v>
      </c>
      <c r="O15" s="14">
        <v>3595</v>
      </c>
      <c r="P15" s="13">
        <f t="shared" si="6"/>
        <v>4.397822496788795</v>
      </c>
      <c r="Q15" s="14">
        <v>3021</v>
      </c>
      <c r="R15" s="13">
        <f t="shared" si="7"/>
        <v>3.732624945944276</v>
      </c>
      <c r="S15" s="14">
        <v>2574</v>
      </c>
      <c r="T15" s="13">
        <f t="shared" si="8"/>
        <v>3.1803298943596716</v>
      </c>
    </row>
    <row r="16" spans="1:20" ht="21" customHeight="1">
      <c r="A16" s="15"/>
      <c r="B16" s="23" t="s">
        <v>5</v>
      </c>
      <c r="C16" s="8">
        <v>9205</v>
      </c>
      <c r="D16" s="13">
        <f t="shared" si="0"/>
        <v>10.28101056581857</v>
      </c>
      <c r="E16" s="8">
        <v>9158</v>
      </c>
      <c r="F16" s="13">
        <f t="shared" si="1"/>
        <v>10.53297448991328</v>
      </c>
      <c r="G16" s="8">
        <v>9032</v>
      </c>
      <c r="H16" s="13">
        <f t="shared" si="2"/>
        <v>10.27800220763112</v>
      </c>
      <c r="I16" s="8">
        <v>9146</v>
      </c>
      <c r="J16" s="13">
        <f t="shared" si="3"/>
        <v>10.707345056077173</v>
      </c>
      <c r="K16" s="14">
        <v>8968</v>
      </c>
      <c r="L16" s="13">
        <f t="shared" si="4"/>
        <v>10.802606695014275</v>
      </c>
      <c r="M16" s="14">
        <v>8801</v>
      </c>
      <c r="N16" s="13">
        <f t="shared" si="5"/>
        <v>10.779066491934989</v>
      </c>
      <c r="O16" s="14">
        <v>8931</v>
      </c>
      <c r="P16" s="13">
        <f t="shared" si="6"/>
        <v>10.925438864762372</v>
      </c>
      <c r="Q16" s="14">
        <v>8936</v>
      </c>
      <c r="R16" s="13">
        <f t="shared" si="7"/>
        <v>11.040958794094026</v>
      </c>
      <c r="S16" s="14">
        <v>9699</v>
      </c>
      <c r="T16" s="13">
        <f t="shared" si="8"/>
        <v>11.983690615926362</v>
      </c>
    </row>
    <row r="17" spans="1:20" ht="21" customHeight="1">
      <c r="A17" s="15"/>
      <c r="B17" s="23" t="s">
        <v>10</v>
      </c>
      <c r="C17" s="8">
        <v>5679</v>
      </c>
      <c r="D17" s="13">
        <f t="shared" si="0"/>
        <v>6.342841825451783</v>
      </c>
      <c r="E17" s="8">
        <v>5779</v>
      </c>
      <c r="F17" s="13">
        <f t="shared" si="1"/>
        <v>6.646654245163665</v>
      </c>
      <c r="G17" s="8">
        <v>5802</v>
      </c>
      <c r="H17" s="13">
        <f t="shared" si="2"/>
        <v>6.602410186965872</v>
      </c>
      <c r="I17" s="8">
        <v>5610</v>
      </c>
      <c r="J17" s="13">
        <f t="shared" si="3"/>
        <v>6.567702357816854</v>
      </c>
      <c r="K17" s="14">
        <v>5286</v>
      </c>
      <c r="L17" s="13">
        <f t="shared" si="4"/>
        <v>6.367370538564391</v>
      </c>
      <c r="M17" s="14">
        <v>4994</v>
      </c>
      <c r="N17" s="13">
        <f t="shared" si="5"/>
        <v>6.1164251858565315</v>
      </c>
      <c r="O17" s="14">
        <v>4982</v>
      </c>
      <c r="P17" s="13">
        <f t="shared" si="6"/>
        <v>6.09456235855404</v>
      </c>
      <c r="Q17" s="14">
        <v>4791</v>
      </c>
      <c r="R17" s="13">
        <f t="shared" si="7"/>
        <v>5.91956508309137</v>
      </c>
      <c r="S17" s="14">
        <v>4618</v>
      </c>
      <c r="T17" s="13">
        <f t="shared" si="8"/>
        <v>5.705813306974733</v>
      </c>
    </row>
    <row r="18" spans="1:20" ht="21" customHeight="1">
      <c r="A18" s="16"/>
      <c r="B18" s="23" t="s">
        <v>4</v>
      </c>
      <c r="C18" s="8">
        <v>18699</v>
      </c>
      <c r="D18" s="13">
        <f t="shared" si="0"/>
        <v>20.884803538320636</v>
      </c>
      <c r="E18" s="8">
        <v>17959</v>
      </c>
      <c r="F18" s="13">
        <f t="shared" si="1"/>
        <v>20.65534929726497</v>
      </c>
      <c r="G18" s="8">
        <v>17664</v>
      </c>
      <c r="H18" s="13">
        <f t="shared" si="2"/>
        <v>20.100822740876453</v>
      </c>
      <c r="I18" s="8">
        <v>16907</v>
      </c>
      <c r="J18" s="13">
        <f t="shared" si="3"/>
        <v>19.79325200777354</v>
      </c>
      <c r="K18" s="14">
        <v>16875</v>
      </c>
      <c r="L18" s="13">
        <f t="shared" si="4"/>
        <v>20.327161906597443</v>
      </c>
      <c r="M18" s="14">
        <v>17011</v>
      </c>
      <c r="N18" s="13">
        <f t="shared" si="5"/>
        <v>20.8343029308381</v>
      </c>
      <c r="O18" s="14">
        <v>17569</v>
      </c>
      <c r="P18" s="13">
        <f t="shared" si="6"/>
        <v>21.492446021163374</v>
      </c>
      <c r="Q18" s="14">
        <v>17178</v>
      </c>
      <c r="R18" s="13">
        <f t="shared" si="7"/>
        <v>21.224439364922468</v>
      </c>
      <c r="S18" s="14">
        <v>16842</v>
      </c>
      <c r="T18" s="13">
        <f t="shared" si="8"/>
        <v>20.809291406684377</v>
      </c>
    </row>
    <row r="19" spans="1:20" ht="21" customHeight="1">
      <c r="A19" s="80" t="s">
        <v>14</v>
      </c>
      <c r="B19" s="81"/>
      <c r="C19" s="8">
        <v>15035</v>
      </c>
      <c r="D19" s="13">
        <f t="shared" si="0"/>
        <v>16.79250340652713</v>
      </c>
      <c r="E19" s="8">
        <v>14934</v>
      </c>
      <c r="F19" s="13">
        <f t="shared" si="1"/>
        <v>17.176178317576426</v>
      </c>
      <c r="G19" s="8">
        <v>16084</v>
      </c>
      <c r="H19" s="13">
        <f t="shared" si="2"/>
        <v>18.302855127052585</v>
      </c>
      <c r="I19" s="8">
        <v>16301</v>
      </c>
      <c r="J19" s="13">
        <f t="shared" si="3"/>
        <v>19.083799667517383</v>
      </c>
      <c r="K19" s="14">
        <v>16356</v>
      </c>
      <c r="L19" s="13">
        <f t="shared" si="4"/>
        <v>19.701988749292312</v>
      </c>
      <c r="M19" s="14">
        <v>15565</v>
      </c>
      <c r="N19" s="13">
        <f t="shared" si="5"/>
        <v>19.063307572658577</v>
      </c>
      <c r="O19" s="14">
        <v>15584</v>
      </c>
      <c r="P19" s="13">
        <f t="shared" si="6"/>
        <v>19.064162945745917</v>
      </c>
      <c r="Q19" s="14">
        <v>15102</v>
      </c>
      <c r="R19" s="13">
        <f t="shared" si="7"/>
        <v>18.659418051522827</v>
      </c>
      <c r="S19" s="14">
        <v>15015</v>
      </c>
      <c r="T19" s="13">
        <f t="shared" si="8"/>
        <v>18.55192438376475</v>
      </c>
    </row>
    <row r="20" spans="1:20" ht="21" customHeight="1">
      <c r="A20" s="15"/>
      <c r="B20" s="25" t="s">
        <v>1</v>
      </c>
      <c r="C20" s="26">
        <v>603</v>
      </c>
      <c r="D20" s="27">
        <f t="shared" si="0"/>
        <v>0.6734871668863225</v>
      </c>
      <c r="E20" s="26">
        <v>630</v>
      </c>
      <c r="F20" s="27">
        <f t="shared" si="1"/>
        <v>0.7245876751086882</v>
      </c>
      <c r="G20" s="26">
        <v>633</v>
      </c>
      <c r="H20" s="27">
        <f t="shared" si="2"/>
        <v>0.7203249997155114</v>
      </c>
      <c r="I20" s="26">
        <v>699</v>
      </c>
      <c r="J20" s="27">
        <f t="shared" si="3"/>
        <v>0.8183286895033833</v>
      </c>
      <c r="K20" s="28">
        <v>870</v>
      </c>
      <c r="L20" s="27">
        <f t="shared" si="4"/>
        <v>1.047978124962357</v>
      </c>
      <c r="M20" s="28">
        <v>908</v>
      </c>
      <c r="N20" s="27">
        <f t="shared" si="5"/>
        <v>1.1120773065193694</v>
      </c>
      <c r="O20" s="28">
        <v>822</v>
      </c>
      <c r="P20" s="27">
        <f t="shared" si="6"/>
        <v>1.005566089669093</v>
      </c>
      <c r="Q20" s="28">
        <v>888</v>
      </c>
      <c r="R20" s="27">
        <f t="shared" si="7"/>
        <v>1.0971767467721012</v>
      </c>
      <c r="S20" s="28">
        <v>804</v>
      </c>
      <c r="T20" s="27">
        <f t="shared" si="8"/>
        <v>0.9933897572125779</v>
      </c>
    </row>
    <row r="21" spans="1:20" ht="21" customHeight="1">
      <c r="A21" s="15"/>
      <c r="B21" s="23" t="s">
        <v>4</v>
      </c>
      <c r="C21" s="8">
        <v>5666</v>
      </c>
      <c r="D21" s="13">
        <f t="shared" si="0"/>
        <v>6.328322201621731</v>
      </c>
      <c r="E21" s="8">
        <v>5592</v>
      </c>
      <c r="F21" s="13">
        <f t="shared" si="1"/>
        <v>6.431578220964737</v>
      </c>
      <c r="G21" s="8">
        <v>5455</v>
      </c>
      <c r="H21" s="13">
        <f t="shared" si="2"/>
        <v>6.207540084436201</v>
      </c>
      <c r="I21" s="8">
        <v>5371</v>
      </c>
      <c r="J21" s="13">
        <f t="shared" si="3"/>
        <v>6.287901847385798</v>
      </c>
      <c r="K21" s="14">
        <v>5099</v>
      </c>
      <c r="L21" s="13">
        <f t="shared" si="4"/>
        <v>6.142115470325355</v>
      </c>
      <c r="M21" s="14">
        <v>4427</v>
      </c>
      <c r="N21" s="13">
        <f t="shared" si="5"/>
        <v>5.421989246653357</v>
      </c>
      <c r="O21" s="14">
        <v>4421</v>
      </c>
      <c r="P21" s="13">
        <f t="shared" si="6"/>
        <v>5.408281852101046</v>
      </c>
      <c r="Q21" s="14">
        <v>4176</v>
      </c>
      <c r="R21" s="13">
        <f t="shared" si="7"/>
        <v>5.1596960523877184</v>
      </c>
      <c r="S21" s="14">
        <v>4933</v>
      </c>
      <c r="T21" s="13">
        <f t="shared" si="8"/>
        <v>6.0950145178229445</v>
      </c>
    </row>
    <row r="22" spans="1:20" ht="21" customHeight="1">
      <c r="A22" s="15"/>
      <c r="B22" s="29" t="s">
        <v>11</v>
      </c>
      <c r="C22" s="30">
        <v>8767</v>
      </c>
      <c r="D22" s="31">
        <f t="shared" si="0"/>
        <v>9.79181093215985</v>
      </c>
      <c r="E22" s="30">
        <v>8712</v>
      </c>
      <c r="F22" s="31">
        <f t="shared" si="1"/>
        <v>10.020012421503003</v>
      </c>
      <c r="G22" s="30">
        <v>9996</v>
      </c>
      <c r="H22" s="31">
        <f t="shared" si="2"/>
        <v>11.374990042900873</v>
      </c>
      <c r="I22" s="30">
        <v>10231</v>
      </c>
      <c r="J22" s="31">
        <f t="shared" si="3"/>
        <v>11.977569130628204</v>
      </c>
      <c r="K22" s="32">
        <v>10387</v>
      </c>
      <c r="L22" s="31">
        <f t="shared" si="4"/>
        <v>12.511895154004602</v>
      </c>
      <c r="M22" s="32">
        <v>10230</v>
      </c>
      <c r="N22" s="31">
        <f t="shared" si="5"/>
        <v>12.529241019485848</v>
      </c>
      <c r="O22" s="32">
        <v>10341</v>
      </c>
      <c r="P22" s="31">
        <f t="shared" si="6"/>
        <v>12.650315003975779</v>
      </c>
      <c r="Q22" s="32">
        <v>10038</v>
      </c>
      <c r="R22" s="31">
        <f t="shared" si="7"/>
        <v>12.402545252363009</v>
      </c>
      <c r="S22" s="32">
        <v>9278</v>
      </c>
      <c r="T22" s="31">
        <f t="shared" si="8"/>
        <v>11.463520108729227</v>
      </c>
    </row>
    <row r="23" spans="1:20" ht="21" customHeight="1">
      <c r="A23" s="49" t="s">
        <v>15</v>
      </c>
      <c r="B23" s="50"/>
      <c r="C23" s="8">
        <v>1635</v>
      </c>
      <c r="D23" s="13">
        <f t="shared" si="0"/>
        <v>1.8261219201644068</v>
      </c>
      <c r="E23" s="8">
        <v>1759</v>
      </c>
      <c r="F23" s="13">
        <f t="shared" si="1"/>
        <v>2.023094794470131</v>
      </c>
      <c r="G23" s="8">
        <v>1678</v>
      </c>
      <c r="H23" s="13">
        <f t="shared" si="2"/>
        <v>1.9094871240483857</v>
      </c>
      <c r="I23" s="8">
        <v>1694</v>
      </c>
      <c r="J23" s="13">
        <f t="shared" si="3"/>
        <v>1.9831885551054813</v>
      </c>
      <c r="K23" s="14">
        <v>1649</v>
      </c>
      <c r="L23" s="13">
        <f t="shared" si="4"/>
        <v>1.9863401471987663</v>
      </c>
      <c r="M23" s="14">
        <v>1582</v>
      </c>
      <c r="N23" s="13">
        <f t="shared" si="5"/>
        <v>1.9375620032088574</v>
      </c>
      <c r="O23" s="14">
        <v>1524</v>
      </c>
      <c r="P23" s="13">
        <f t="shared" si="6"/>
        <v>1.8643342100434275</v>
      </c>
      <c r="Q23" s="14">
        <v>1694</v>
      </c>
      <c r="R23" s="13">
        <f t="shared" si="7"/>
        <v>2.093037622783715</v>
      </c>
      <c r="S23" s="14">
        <v>1653</v>
      </c>
      <c r="T23" s="13">
        <f t="shared" si="8"/>
        <v>2.042379687403472</v>
      </c>
    </row>
    <row r="24" spans="1:20" ht="21" customHeight="1">
      <c r="A24" s="76" t="s">
        <v>12</v>
      </c>
      <c r="B24" s="77"/>
      <c r="C24" s="10">
        <v>-3888</v>
      </c>
      <c r="D24" s="9">
        <f t="shared" si="0"/>
        <v>-4.342484419326737</v>
      </c>
      <c r="E24" s="10">
        <v>-4074</v>
      </c>
      <c r="F24" s="9">
        <f t="shared" si="1"/>
        <v>-4.68566696570285</v>
      </c>
      <c r="G24" s="10">
        <v>-3958</v>
      </c>
      <c r="H24" s="9">
        <f t="shared" si="2"/>
        <v>-4.5040226680473845</v>
      </c>
      <c r="I24" s="10">
        <v>-3862</v>
      </c>
      <c r="J24" s="9">
        <f t="shared" si="3"/>
        <v>-4.521295277342012</v>
      </c>
      <c r="K24" s="10">
        <v>-3589</v>
      </c>
      <c r="L24" s="9">
        <f t="shared" si="4"/>
        <v>-4.32321090860908</v>
      </c>
      <c r="M24" s="10">
        <v>-3055</v>
      </c>
      <c r="N24" s="9">
        <f t="shared" si="5"/>
        <v>-3.7416257394456762</v>
      </c>
      <c r="O24" s="10">
        <v>-2827</v>
      </c>
      <c r="P24" s="9">
        <f t="shared" si="6"/>
        <v>-3.458315493302343</v>
      </c>
      <c r="Q24" s="10">
        <v>-2731</v>
      </c>
      <c r="R24" s="9">
        <f t="shared" si="7"/>
        <v>-3.3743127200840184</v>
      </c>
      <c r="S24" s="10">
        <v>-2141</v>
      </c>
      <c r="T24" s="9">
        <f t="shared" si="8"/>
        <v>-2.64533267436832</v>
      </c>
    </row>
    <row r="25" spans="1:20" ht="21" customHeight="1" thickBot="1">
      <c r="A25" s="78" t="s">
        <v>23</v>
      </c>
      <c r="B25" s="79"/>
      <c r="C25" s="20">
        <v>89534</v>
      </c>
      <c r="D25" s="21">
        <f t="shared" si="0"/>
        <v>100</v>
      </c>
      <c r="E25" s="20">
        <v>86946</v>
      </c>
      <c r="F25" s="21">
        <f t="shared" si="1"/>
        <v>100</v>
      </c>
      <c r="G25" s="20">
        <v>87877</v>
      </c>
      <c r="H25" s="21">
        <f t="shared" si="2"/>
        <v>100</v>
      </c>
      <c r="I25" s="22">
        <v>85418</v>
      </c>
      <c r="J25" s="21">
        <f t="shared" si="3"/>
        <v>100</v>
      </c>
      <c r="K25" s="22">
        <v>83017</v>
      </c>
      <c r="L25" s="21">
        <f t="shared" si="4"/>
        <v>100</v>
      </c>
      <c r="M25" s="22">
        <v>81649</v>
      </c>
      <c r="N25" s="21">
        <f t="shared" si="5"/>
        <v>100</v>
      </c>
      <c r="O25" s="22">
        <v>81745</v>
      </c>
      <c r="P25" s="21">
        <f t="shared" si="6"/>
        <v>100</v>
      </c>
      <c r="Q25" s="22">
        <v>80935</v>
      </c>
      <c r="R25" s="21">
        <f t="shared" si="7"/>
        <v>100</v>
      </c>
      <c r="S25" s="22">
        <v>79368</v>
      </c>
      <c r="T25" s="21">
        <f t="shared" si="8"/>
        <v>98.06387842095509</v>
      </c>
    </row>
    <row r="26" spans="1:20" ht="21" customHeight="1" thickTop="1">
      <c r="A26" s="51" t="s">
        <v>32</v>
      </c>
      <c r="B26" s="52"/>
      <c r="C26" s="55">
        <v>4467861</v>
      </c>
      <c r="D26" s="56"/>
      <c r="E26" s="55">
        <v>4436268</v>
      </c>
      <c r="F26" s="56"/>
      <c r="G26" s="55">
        <v>4402475</v>
      </c>
      <c r="H26" s="56"/>
      <c r="I26" s="55">
        <v>4357250</v>
      </c>
      <c r="J26" s="56"/>
      <c r="K26" s="55">
        <v>4379869</v>
      </c>
      <c r="L26" s="56"/>
      <c r="M26" s="55">
        <v>4381504</v>
      </c>
      <c r="N26" s="56"/>
      <c r="O26" s="55">
        <v>4379162</v>
      </c>
      <c r="P26" s="56"/>
      <c r="Q26" s="55">
        <v>4310907</v>
      </c>
      <c r="R26" s="56"/>
      <c r="S26" s="55">
        <v>4320061</v>
      </c>
      <c r="T26" s="56"/>
    </row>
    <row r="27" spans="1:18" ht="21" customHeight="1">
      <c r="A27" s="17"/>
      <c r="B27" s="18"/>
      <c r="C27" s="18"/>
      <c r="D27" s="18"/>
      <c r="E27" s="18"/>
      <c r="F27" s="18"/>
      <c r="G27" s="18"/>
      <c r="H27" s="18"/>
      <c r="I27" s="18"/>
      <c r="J27" s="18"/>
      <c r="K27" s="18"/>
      <c r="L27" s="19"/>
      <c r="M27" s="18"/>
      <c r="N27" s="19"/>
      <c r="O27" s="18"/>
      <c r="P27" s="19"/>
      <c r="Q27" s="18"/>
      <c r="R27" s="19" t="s">
        <v>19</v>
      </c>
    </row>
    <row r="28" spans="1:25" ht="21" customHeight="1">
      <c r="A28" s="17" t="s">
        <v>22</v>
      </c>
      <c r="B28" s="17"/>
      <c r="C28" s="17"/>
      <c r="D28" s="17"/>
      <c r="E28" s="17"/>
      <c r="F28" s="17"/>
      <c r="G28" s="17"/>
      <c r="H28" s="17"/>
      <c r="I28" s="17"/>
      <c r="J28" s="17"/>
      <c r="K28" s="17"/>
      <c r="L28" s="17"/>
      <c r="M28" s="17"/>
      <c r="N28" s="17"/>
      <c r="O28" s="17"/>
      <c r="P28" s="17"/>
      <c r="Q28" s="17"/>
      <c r="R28" s="17"/>
      <c r="X28" s="1" t="s">
        <v>38</v>
      </c>
      <c r="Y28" s="1">
        <v>79368</v>
      </c>
    </row>
    <row r="29" ht="21" customHeight="1">
      <c r="A29" s="1" t="s">
        <v>36</v>
      </c>
    </row>
    <row r="30" spans="1:18" ht="21" customHeight="1">
      <c r="A30" s="17" t="s">
        <v>18</v>
      </c>
      <c r="B30" s="17"/>
      <c r="C30" s="17"/>
      <c r="D30" s="17"/>
      <c r="E30" s="17"/>
      <c r="F30" s="17"/>
      <c r="G30" s="17"/>
      <c r="H30" s="17"/>
      <c r="I30" s="17"/>
      <c r="J30" s="17"/>
      <c r="K30" s="17"/>
      <c r="L30" s="17"/>
      <c r="M30" s="17"/>
      <c r="N30" s="17"/>
      <c r="O30" s="17"/>
      <c r="P30" s="17"/>
      <c r="Q30" s="17"/>
      <c r="R30" s="17"/>
    </row>
    <row r="31" spans="1:18" ht="21" customHeight="1">
      <c r="A31" s="17"/>
      <c r="B31" s="17"/>
      <c r="C31" s="17"/>
      <c r="D31" s="17"/>
      <c r="E31" s="17"/>
      <c r="F31" s="17"/>
      <c r="G31" s="17"/>
      <c r="H31" s="17"/>
      <c r="I31" s="17"/>
      <c r="J31" s="17"/>
      <c r="K31" s="17"/>
      <c r="L31" s="17"/>
      <c r="M31" s="17"/>
      <c r="N31" s="17"/>
      <c r="O31" s="17"/>
      <c r="P31" s="17"/>
      <c r="Q31" s="17"/>
      <c r="R31" s="17"/>
    </row>
  </sheetData>
  <sheetProtection/>
  <mergeCells count="24">
    <mergeCell ref="I4:J4"/>
    <mergeCell ref="K4:L4"/>
    <mergeCell ref="M4:N4"/>
    <mergeCell ref="O4:P4"/>
    <mergeCell ref="A19:B19"/>
    <mergeCell ref="A23:B23"/>
    <mergeCell ref="A24:B24"/>
    <mergeCell ref="A25:B25"/>
    <mergeCell ref="A4:B5"/>
    <mergeCell ref="C4:D4"/>
    <mergeCell ref="E4:F4"/>
    <mergeCell ref="G4:H4"/>
    <mergeCell ref="A26:B26"/>
    <mergeCell ref="C26:D26"/>
    <mergeCell ref="E26:F26"/>
    <mergeCell ref="G26:H26"/>
    <mergeCell ref="I26:J26"/>
    <mergeCell ref="K26:L26"/>
    <mergeCell ref="S4:T4"/>
    <mergeCell ref="S26:T26"/>
    <mergeCell ref="M26:N26"/>
    <mergeCell ref="O26:P26"/>
    <mergeCell ref="Q4:R4"/>
    <mergeCell ref="Q26:R26"/>
  </mergeCells>
  <printOptions/>
  <pageMargins left="0.82" right="0.2" top="0.39" bottom="0.2" header="0.3" footer="0.16"/>
  <pageSetup horizontalDpi="600" verticalDpi="600" orientation="portrait" paperSize="9" scale="87" r:id="rId1"/>
</worksheet>
</file>

<file path=xl/worksheets/sheet4.xml><?xml version="1.0" encoding="utf-8"?>
<worksheet xmlns="http://schemas.openxmlformats.org/spreadsheetml/2006/main" xmlns:r="http://schemas.openxmlformats.org/officeDocument/2006/relationships">
  <dimension ref="A1:V28"/>
  <sheetViews>
    <sheetView showGridLines="0" view="pageBreakPreview" zoomScale="70" zoomScaleSheetLayoutView="70" zoomScalePageLayoutView="0" workbookViewId="0" topLeftCell="A28">
      <selection activeCell="T15" sqref="T15"/>
    </sheetView>
  </sheetViews>
  <sheetFormatPr defaultColWidth="9.00390625" defaultRowHeight="21" customHeight="1"/>
  <cols>
    <col min="1" max="1" width="17.125" style="1" customWidth="1"/>
    <col min="2" max="27" width="10.625" style="1" customWidth="1"/>
    <col min="28" max="16384" width="9.00390625" style="1" customWidth="1"/>
  </cols>
  <sheetData>
    <row r="1" spans="1:14" ht="21" customHeight="1">
      <c r="A1" s="5" t="s">
        <v>2</v>
      </c>
      <c r="B1" s="5" t="s">
        <v>64</v>
      </c>
      <c r="C1" s="5" t="s">
        <v>65</v>
      </c>
      <c r="D1" s="5" t="s">
        <v>66</v>
      </c>
      <c r="E1" s="5" t="s">
        <v>67</v>
      </c>
      <c r="F1" s="5" t="s">
        <v>68</v>
      </c>
      <c r="G1" s="5" t="s">
        <v>69</v>
      </c>
      <c r="H1" s="5" t="s">
        <v>70</v>
      </c>
      <c r="I1" s="5" t="s">
        <v>71</v>
      </c>
      <c r="J1" s="5" t="s">
        <v>72</v>
      </c>
      <c r="K1" s="5" t="s">
        <v>73</v>
      </c>
      <c r="L1" s="5" t="s">
        <v>74</v>
      </c>
      <c r="M1" s="5" t="s">
        <v>75</v>
      </c>
      <c r="N1" s="5" t="s">
        <v>76</v>
      </c>
    </row>
    <row r="2" spans="1:14" s="7" customFormat="1" ht="21" customHeight="1">
      <c r="A2" s="23" t="s">
        <v>77</v>
      </c>
      <c r="B2" s="8">
        <v>83433</v>
      </c>
      <c r="C2" s="8">
        <v>82782</v>
      </c>
      <c r="D2" s="8">
        <v>81597</v>
      </c>
      <c r="E2" s="8">
        <v>82312</v>
      </c>
      <c r="F2" s="8">
        <v>81705</v>
      </c>
      <c r="G2" s="8">
        <v>77870</v>
      </c>
      <c r="H2" s="8">
        <v>71990</v>
      </c>
      <c r="I2" s="8">
        <v>72264</v>
      </c>
      <c r="J2" s="8">
        <v>70559</v>
      </c>
      <c r="K2" s="8">
        <v>72157</v>
      </c>
      <c r="L2" s="8">
        <v>71913</v>
      </c>
      <c r="M2" s="8">
        <v>74221</v>
      </c>
      <c r="N2" s="8">
        <v>74006</v>
      </c>
    </row>
    <row r="3" spans="1:14" ht="21" customHeight="1">
      <c r="A3" s="23" t="s">
        <v>7</v>
      </c>
      <c r="B3" s="8">
        <v>2682</v>
      </c>
      <c r="C3" s="8">
        <v>2744</v>
      </c>
      <c r="D3" s="8">
        <v>2690</v>
      </c>
      <c r="E3" s="8">
        <v>2607</v>
      </c>
      <c r="F3" s="8">
        <v>2556</v>
      </c>
      <c r="G3" s="8">
        <v>2674</v>
      </c>
      <c r="H3" s="8">
        <v>2769</v>
      </c>
      <c r="I3" s="8">
        <v>2631</v>
      </c>
      <c r="J3" s="8">
        <v>2543</v>
      </c>
      <c r="K3" s="8">
        <v>2815</v>
      </c>
      <c r="L3" s="8">
        <v>3199</v>
      </c>
      <c r="M3" s="8">
        <v>3385</v>
      </c>
      <c r="N3" s="8">
        <v>3379</v>
      </c>
    </row>
    <row r="4" spans="1:14" ht="21" customHeight="1">
      <c r="A4" s="23" t="s">
        <v>8</v>
      </c>
      <c r="B4" s="8">
        <v>7</v>
      </c>
      <c r="C4" s="8">
        <v>7</v>
      </c>
      <c r="D4" s="8">
        <v>8</v>
      </c>
      <c r="E4" s="8">
        <v>7</v>
      </c>
      <c r="F4" s="8">
        <v>8</v>
      </c>
      <c r="G4" s="8">
        <v>10</v>
      </c>
      <c r="H4" s="8">
        <v>10</v>
      </c>
      <c r="I4" s="8">
        <v>10</v>
      </c>
      <c r="J4" s="8">
        <v>10</v>
      </c>
      <c r="K4" s="8">
        <v>10</v>
      </c>
      <c r="L4" s="8">
        <v>10</v>
      </c>
      <c r="M4" s="8">
        <v>10</v>
      </c>
      <c r="N4" s="8">
        <v>10</v>
      </c>
    </row>
    <row r="5" spans="1:14" ht="21" customHeight="1">
      <c r="A5" s="39" t="s">
        <v>24</v>
      </c>
      <c r="B5" s="8">
        <v>3473</v>
      </c>
      <c r="C5" s="8">
        <v>2956</v>
      </c>
      <c r="D5" s="8">
        <v>2321</v>
      </c>
      <c r="E5" s="8">
        <v>2026</v>
      </c>
      <c r="F5" s="8">
        <v>2040</v>
      </c>
      <c r="G5" s="8">
        <v>2272</v>
      </c>
      <c r="H5" s="8">
        <v>2195</v>
      </c>
      <c r="I5" s="8">
        <v>1634</v>
      </c>
      <c r="J5" s="8">
        <v>1594</v>
      </c>
      <c r="K5" s="8">
        <v>1928</v>
      </c>
      <c r="L5" s="8">
        <v>1753</v>
      </c>
      <c r="M5" s="8">
        <v>1658</v>
      </c>
      <c r="N5" s="8">
        <v>1629</v>
      </c>
    </row>
    <row r="6" spans="1:14" ht="21" customHeight="1">
      <c r="A6" s="39" t="s">
        <v>9</v>
      </c>
      <c r="B6" s="8">
        <v>786</v>
      </c>
      <c r="C6" s="8">
        <v>769</v>
      </c>
      <c r="D6" s="8">
        <v>682</v>
      </c>
      <c r="E6" s="8">
        <v>555</v>
      </c>
      <c r="F6" s="8">
        <v>550</v>
      </c>
      <c r="G6" s="8">
        <v>524</v>
      </c>
      <c r="H6" s="8">
        <v>425</v>
      </c>
      <c r="I6" s="8">
        <v>408</v>
      </c>
      <c r="J6" s="8">
        <v>351</v>
      </c>
      <c r="K6" s="8">
        <v>338</v>
      </c>
      <c r="L6" s="8">
        <v>307</v>
      </c>
      <c r="M6" s="8">
        <v>322</v>
      </c>
      <c r="N6" s="8">
        <v>302</v>
      </c>
    </row>
    <row r="7" spans="1:14" ht="21" customHeight="1">
      <c r="A7" s="39" t="s">
        <v>25</v>
      </c>
      <c r="B7" s="8">
        <v>5653</v>
      </c>
      <c r="C7" s="8">
        <v>5990</v>
      </c>
      <c r="D7" s="8">
        <v>5226</v>
      </c>
      <c r="E7" s="8">
        <v>5101</v>
      </c>
      <c r="F7" s="8">
        <v>4972</v>
      </c>
      <c r="G7" s="8">
        <v>4442</v>
      </c>
      <c r="H7" s="8">
        <v>4396</v>
      </c>
      <c r="I7" s="8">
        <v>4417</v>
      </c>
      <c r="J7" s="8">
        <v>4435</v>
      </c>
      <c r="K7" s="8">
        <v>4564</v>
      </c>
      <c r="L7" s="8">
        <v>4193</v>
      </c>
      <c r="M7" s="8">
        <v>4544</v>
      </c>
      <c r="N7" s="8">
        <v>4182</v>
      </c>
    </row>
    <row r="8" spans="1:14" ht="21" customHeight="1">
      <c r="A8" s="39" t="s">
        <v>50</v>
      </c>
      <c r="B8" s="8">
        <v>4533</v>
      </c>
      <c r="C8" s="8">
        <v>4339</v>
      </c>
      <c r="D8" s="8">
        <v>4353</v>
      </c>
      <c r="E8" s="8">
        <v>4434</v>
      </c>
      <c r="F8" s="8">
        <v>4325</v>
      </c>
      <c r="G8" s="8">
        <v>4125</v>
      </c>
      <c r="H8" s="8">
        <v>3642</v>
      </c>
      <c r="I8" s="8">
        <v>4202</v>
      </c>
      <c r="J8" s="8">
        <v>4353</v>
      </c>
      <c r="K8" s="8">
        <v>4368</v>
      </c>
      <c r="L8" s="8">
        <v>4044</v>
      </c>
      <c r="M8" s="8">
        <v>3866</v>
      </c>
      <c r="N8" s="8">
        <v>3601</v>
      </c>
    </row>
    <row r="9" spans="1:14" ht="21" customHeight="1">
      <c r="A9" s="39" t="s">
        <v>26</v>
      </c>
      <c r="B9" s="8">
        <v>7354</v>
      </c>
      <c r="C9" s="8">
        <v>6555</v>
      </c>
      <c r="D9" s="8">
        <v>8188</v>
      </c>
      <c r="E9" s="8">
        <v>9001</v>
      </c>
      <c r="F9" s="8">
        <v>10311</v>
      </c>
      <c r="G9" s="8">
        <v>7146</v>
      </c>
      <c r="H9" s="8">
        <v>4968</v>
      </c>
      <c r="I9" s="8">
        <v>6154</v>
      </c>
      <c r="J9" s="8">
        <v>5146</v>
      </c>
      <c r="K9" s="8">
        <v>5249</v>
      </c>
      <c r="L9" s="8">
        <v>5404</v>
      </c>
      <c r="M9" s="8">
        <v>6715</v>
      </c>
      <c r="N9" s="8">
        <v>7230</v>
      </c>
    </row>
    <row r="10" spans="1:14" ht="21" customHeight="1">
      <c r="A10" s="39" t="s">
        <v>3</v>
      </c>
      <c r="B10" s="8">
        <v>7780</v>
      </c>
      <c r="C10" s="8">
        <v>7259</v>
      </c>
      <c r="D10" s="8">
        <v>7046</v>
      </c>
      <c r="E10" s="8">
        <v>6773</v>
      </c>
      <c r="F10" s="8">
        <v>6401</v>
      </c>
      <c r="G10" s="8">
        <v>6359</v>
      </c>
      <c r="H10" s="8">
        <v>6083</v>
      </c>
      <c r="I10" s="8">
        <v>5913</v>
      </c>
      <c r="J10" s="8">
        <v>5988</v>
      </c>
      <c r="K10" s="8">
        <v>6053</v>
      </c>
      <c r="L10" s="8">
        <v>6077</v>
      </c>
      <c r="M10" s="8">
        <v>5826</v>
      </c>
      <c r="N10" s="8">
        <v>5742</v>
      </c>
    </row>
    <row r="11" spans="1:14" ht="21" customHeight="1">
      <c r="A11" s="39" t="s">
        <v>51</v>
      </c>
      <c r="B11" s="8">
        <v>5169</v>
      </c>
      <c r="C11" s="8">
        <v>5244</v>
      </c>
      <c r="D11" s="8">
        <v>5017</v>
      </c>
      <c r="E11" s="8">
        <v>4662</v>
      </c>
      <c r="F11" s="8">
        <v>4820</v>
      </c>
      <c r="G11" s="8">
        <v>4505</v>
      </c>
      <c r="H11" s="8">
        <v>4271</v>
      </c>
      <c r="I11" s="8">
        <v>4365</v>
      </c>
      <c r="J11" s="8">
        <v>4383</v>
      </c>
      <c r="K11" s="8">
        <v>4601</v>
      </c>
      <c r="L11" s="8">
        <v>4473</v>
      </c>
      <c r="M11" s="8">
        <v>4554</v>
      </c>
      <c r="N11" s="8">
        <v>4670</v>
      </c>
    </row>
    <row r="12" spans="1:14" ht="21" customHeight="1">
      <c r="A12" s="39" t="s">
        <v>52</v>
      </c>
      <c r="B12" s="8">
        <v>2879</v>
      </c>
      <c r="C12" s="8">
        <v>2934</v>
      </c>
      <c r="D12" s="8">
        <v>2770</v>
      </c>
      <c r="E12" s="8">
        <v>2712</v>
      </c>
      <c r="F12" s="8">
        <v>2611</v>
      </c>
      <c r="G12" s="8">
        <v>2628</v>
      </c>
      <c r="H12" s="8">
        <v>2368</v>
      </c>
      <c r="I12" s="8">
        <v>2615</v>
      </c>
      <c r="J12" s="8">
        <v>2588</v>
      </c>
      <c r="K12" s="8">
        <v>2604</v>
      </c>
      <c r="L12" s="8">
        <v>2886</v>
      </c>
      <c r="M12" s="8">
        <v>2970</v>
      </c>
      <c r="N12" s="8">
        <v>2960</v>
      </c>
    </row>
    <row r="13" spans="1:14" ht="21" customHeight="1">
      <c r="A13" s="39" t="s">
        <v>53</v>
      </c>
      <c r="B13" s="8">
        <v>704</v>
      </c>
      <c r="C13" s="8">
        <v>699</v>
      </c>
      <c r="D13" s="8">
        <v>699</v>
      </c>
      <c r="E13" s="8">
        <v>670</v>
      </c>
      <c r="F13" s="8">
        <v>604</v>
      </c>
      <c r="G13" s="8">
        <v>543</v>
      </c>
      <c r="H13" s="8">
        <v>534</v>
      </c>
      <c r="I13" s="8">
        <v>557</v>
      </c>
      <c r="J13" s="8">
        <v>618</v>
      </c>
      <c r="K13" s="8">
        <v>627</v>
      </c>
      <c r="L13" s="8">
        <v>601</v>
      </c>
      <c r="M13" s="8">
        <v>581</v>
      </c>
      <c r="N13" s="8">
        <v>627</v>
      </c>
    </row>
    <row r="14" spans="1:14" ht="21" customHeight="1">
      <c r="A14" s="39" t="s">
        <v>6</v>
      </c>
      <c r="B14" s="8">
        <v>1356</v>
      </c>
      <c r="C14" s="8">
        <v>1621</v>
      </c>
      <c r="D14" s="8">
        <v>1226</v>
      </c>
      <c r="E14" s="8">
        <v>1203</v>
      </c>
      <c r="F14" s="8">
        <v>1168</v>
      </c>
      <c r="G14" s="8">
        <v>1145</v>
      </c>
      <c r="H14" s="8">
        <v>1136</v>
      </c>
      <c r="I14" s="8">
        <v>1154</v>
      </c>
      <c r="J14" s="8">
        <v>1169</v>
      </c>
      <c r="K14" s="8">
        <v>1145</v>
      </c>
      <c r="L14" s="8">
        <v>1136</v>
      </c>
      <c r="M14" s="8">
        <v>1203</v>
      </c>
      <c r="N14" s="8">
        <v>1242</v>
      </c>
    </row>
    <row r="15" spans="1:14" ht="21" customHeight="1">
      <c r="A15" s="39" t="s">
        <v>5</v>
      </c>
      <c r="B15" s="8">
        <v>7858</v>
      </c>
      <c r="C15" s="8">
        <v>7934</v>
      </c>
      <c r="D15" s="8">
        <v>8048</v>
      </c>
      <c r="E15" s="8">
        <v>8286</v>
      </c>
      <c r="F15" s="8">
        <v>8240</v>
      </c>
      <c r="G15" s="8">
        <v>8267</v>
      </c>
      <c r="H15" s="8">
        <v>8336</v>
      </c>
      <c r="I15" s="8">
        <v>8379</v>
      </c>
      <c r="J15" s="8">
        <v>8397</v>
      </c>
      <c r="K15" s="8">
        <v>8321</v>
      </c>
      <c r="L15" s="8">
        <v>8431</v>
      </c>
      <c r="M15" s="8">
        <v>8623</v>
      </c>
      <c r="N15" s="8">
        <v>8351</v>
      </c>
    </row>
    <row r="16" spans="1:14" ht="21" customHeight="1">
      <c r="A16" s="39" t="s">
        <v>54</v>
      </c>
      <c r="B16" s="8">
        <v>2058</v>
      </c>
      <c r="C16" s="8">
        <v>2199</v>
      </c>
      <c r="D16" s="8">
        <v>2233</v>
      </c>
      <c r="E16" s="8">
        <v>2082</v>
      </c>
      <c r="F16" s="8">
        <v>2146</v>
      </c>
      <c r="G16" s="8">
        <v>2247</v>
      </c>
      <c r="H16" s="8">
        <v>2301</v>
      </c>
      <c r="I16" s="8">
        <v>2405</v>
      </c>
      <c r="J16" s="8">
        <v>2426</v>
      </c>
      <c r="K16" s="8">
        <v>2499</v>
      </c>
      <c r="L16" s="8">
        <v>2590</v>
      </c>
      <c r="M16" s="8">
        <v>2619</v>
      </c>
      <c r="N16" s="8">
        <v>2737</v>
      </c>
    </row>
    <row r="17" spans="1:14" ht="21" customHeight="1">
      <c r="A17" s="39" t="s">
        <v>55</v>
      </c>
      <c r="B17" s="8">
        <v>10091</v>
      </c>
      <c r="C17" s="8">
        <v>10226</v>
      </c>
      <c r="D17" s="8">
        <v>10010</v>
      </c>
      <c r="E17" s="8">
        <v>9792</v>
      </c>
      <c r="F17" s="8">
        <v>9089</v>
      </c>
      <c r="G17" s="8">
        <v>8650</v>
      </c>
      <c r="H17" s="8">
        <v>7912</v>
      </c>
      <c r="I17" s="8">
        <v>6907</v>
      </c>
      <c r="J17" s="8">
        <v>5902</v>
      </c>
      <c r="K17" s="8">
        <v>6019</v>
      </c>
      <c r="L17" s="8">
        <v>5889</v>
      </c>
      <c r="M17" s="8">
        <v>6005</v>
      </c>
      <c r="N17" s="8">
        <v>6210</v>
      </c>
    </row>
    <row r="18" spans="1:14" ht="21" customHeight="1">
      <c r="A18" s="39" t="s">
        <v>56</v>
      </c>
      <c r="B18" s="8">
        <v>9284</v>
      </c>
      <c r="C18" s="8">
        <v>9285</v>
      </c>
      <c r="D18" s="8">
        <v>9174</v>
      </c>
      <c r="E18" s="8">
        <v>10062</v>
      </c>
      <c r="F18" s="8">
        <v>9048</v>
      </c>
      <c r="G18" s="8">
        <v>8409</v>
      </c>
      <c r="H18" s="8">
        <v>8323</v>
      </c>
      <c r="I18" s="8">
        <v>7981</v>
      </c>
      <c r="J18" s="8">
        <v>8300</v>
      </c>
      <c r="K18" s="8">
        <v>8292</v>
      </c>
      <c r="L18" s="8">
        <v>8287</v>
      </c>
      <c r="M18" s="8">
        <v>8429</v>
      </c>
      <c r="N18" s="46">
        <v>8266</v>
      </c>
    </row>
    <row r="19" spans="1:14" ht="21" customHeight="1">
      <c r="A19" s="39" t="s">
        <v>57</v>
      </c>
      <c r="B19" s="8">
        <v>8188</v>
      </c>
      <c r="C19" s="8">
        <v>8368</v>
      </c>
      <c r="D19" s="8">
        <v>8491</v>
      </c>
      <c r="E19" s="8">
        <v>9015</v>
      </c>
      <c r="F19" s="8">
        <v>9474</v>
      </c>
      <c r="G19" s="8">
        <v>10527</v>
      </c>
      <c r="H19" s="8">
        <v>9091</v>
      </c>
      <c r="I19" s="8">
        <v>9299</v>
      </c>
      <c r="J19" s="8">
        <v>9164</v>
      </c>
      <c r="K19" s="8">
        <v>9493</v>
      </c>
      <c r="L19" s="8">
        <v>9431</v>
      </c>
      <c r="M19" s="8">
        <v>9640</v>
      </c>
      <c r="N19" s="8">
        <v>9636</v>
      </c>
    </row>
    <row r="20" spans="1:14" ht="21" customHeight="1">
      <c r="A20" s="39" t="s">
        <v>58</v>
      </c>
      <c r="B20" s="8">
        <v>3577</v>
      </c>
      <c r="C20" s="8">
        <v>3652</v>
      </c>
      <c r="D20" s="8">
        <v>3418</v>
      </c>
      <c r="E20" s="8">
        <v>3324</v>
      </c>
      <c r="F20" s="8">
        <v>3341</v>
      </c>
      <c r="G20" s="8">
        <v>3399</v>
      </c>
      <c r="H20" s="8">
        <v>3230</v>
      </c>
      <c r="I20" s="8">
        <v>3236</v>
      </c>
      <c r="J20" s="8">
        <v>3191</v>
      </c>
      <c r="K20" s="8">
        <v>3230</v>
      </c>
      <c r="L20" s="8">
        <v>3203</v>
      </c>
      <c r="M20" s="8">
        <v>3271</v>
      </c>
      <c r="N20" s="8">
        <v>3232</v>
      </c>
    </row>
    <row r="21" spans="1:14" ht="21" customHeight="1">
      <c r="A21" s="39" t="s">
        <v>59</v>
      </c>
      <c r="B21" s="41">
        <v>381</v>
      </c>
      <c r="C21" s="41">
        <v>366</v>
      </c>
      <c r="D21" s="41">
        <v>471</v>
      </c>
      <c r="E21" s="41">
        <v>218</v>
      </c>
      <c r="F21" s="41">
        <v>405</v>
      </c>
      <c r="G21" s="41">
        <v>337</v>
      </c>
      <c r="H21" s="41">
        <v>380</v>
      </c>
      <c r="I21" s="41">
        <v>446</v>
      </c>
      <c r="J21" s="41">
        <v>646</v>
      </c>
      <c r="K21" s="41">
        <v>304</v>
      </c>
      <c r="L21" s="41">
        <v>319</v>
      </c>
      <c r="M21" s="41">
        <v>418</v>
      </c>
      <c r="N21" s="41">
        <v>444</v>
      </c>
    </row>
    <row r="22" spans="1:14" ht="21" customHeight="1" thickBot="1">
      <c r="A22" s="39" t="s">
        <v>62</v>
      </c>
      <c r="B22" s="41">
        <v>83814</v>
      </c>
      <c r="C22" s="41">
        <v>83148</v>
      </c>
      <c r="D22" s="41">
        <v>82068</v>
      </c>
      <c r="E22" s="41">
        <v>82530</v>
      </c>
      <c r="F22" s="41">
        <v>82110</v>
      </c>
      <c r="G22" s="41">
        <v>78207</v>
      </c>
      <c r="H22" s="41">
        <v>72370</v>
      </c>
      <c r="I22" s="41">
        <v>72710</v>
      </c>
      <c r="J22" s="41">
        <v>71205</v>
      </c>
      <c r="K22" s="41">
        <v>72461</v>
      </c>
      <c r="L22" s="41">
        <v>72232</v>
      </c>
      <c r="M22" s="41">
        <v>74639</v>
      </c>
      <c r="N22" s="41">
        <v>74450</v>
      </c>
    </row>
    <row r="23" spans="1:14" ht="21" customHeight="1" thickTop="1">
      <c r="A23" s="33" t="s">
        <v>60</v>
      </c>
      <c r="B23" s="34">
        <v>4378827</v>
      </c>
      <c r="C23" s="34">
        <v>4410114</v>
      </c>
      <c r="D23" s="34">
        <v>4268437</v>
      </c>
      <c r="E23" s="34">
        <v>4285469</v>
      </c>
      <c r="F23" s="34">
        <v>4306027</v>
      </c>
      <c r="G23" s="34">
        <v>4281328</v>
      </c>
      <c r="H23" s="34">
        <v>4216361</v>
      </c>
      <c r="I23" s="34">
        <v>4191475</v>
      </c>
      <c r="J23" s="34">
        <v>4124274</v>
      </c>
      <c r="K23" s="34">
        <v>4467739</v>
      </c>
      <c r="L23" s="34">
        <v>4576578</v>
      </c>
      <c r="M23" s="34">
        <v>4597055</v>
      </c>
      <c r="N23" s="34">
        <v>4676556</v>
      </c>
    </row>
    <row r="24" spans="1:18" ht="21" customHeight="1">
      <c r="A24" s="18"/>
      <c r="B24" s="18"/>
      <c r="C24" s="18"/>
      <c r="D24" s="18"/>
      <c r="E24" s="18"/>
      <c r="F24" s="18"/>
      <c r="G24" s="18"/>
      <c r="H24" s="18"/>
      <c r="I24" s="18"/>
      <c r="J24" s="18"/>
      <c r="K24" s="18"/>
      <c r="L24" s="18"/>
      <c r="M24" s="18"/>
      <c r="N24" s="18"/>
      <c r="O24" s="37"/>
      <c r="P24" s="38"/>
      <c r="Q24" s="38"/>
      <c r="R24" s="38"/>
    </row>
    <row r="25" spans="1:22" ht="21" customHeight="1">
      <c r="A25" s="17"/>
      <c r="B25" s="17"/>
      <c r="C25" s="17"/>
      <c r="D25" s="17"/>
      <c r="E25" s="17"/>
      <c r="F25" s="17"/>
      <c r="G25" s="17"/>
      <c r="H25" s="17"/>
      <c r="I25" s="17"/>
      <c r="J25" s="17"/>
      <c r="K25" s="17"/>
      <c r="L25" s="17"/>
      <c r="M25" s="17"/>
      <c r="N25" s="17"/>
      <c r="O25" s="17"/>
      <c r="P25" s="42"/>
      <c r="Q25" s="43"/>
      <c r="R25" s="43"/>
      <c r="S25" s="43"/>
      <c r="T25" s="42"/>
      <c r="U25" s="42"/>
      <c r="V25" s="42"/>
    </row>
    <row r="27" spans="1:19" ht="21" customHeight="1">
      <c r="A27" s="17"/>
      <c r="B27" s="17"/>
      <c r="C27" s="17"/>
      <c r="D27" s="17"/>
      <c r="E27" s="17"/>
      <c r="F27" s="17"/>
      <c r="G27" s="17"/>
      <c r="H27" s="17"/>
      <c r="I27" s="17"/>
      <c r="J27" s="17"/>
      <c r="K27" s="17"/>
      <c r="L27" s="17"/>
      <c r="M27" s="17"/>
      <c r="N27" s="17"/>
      <c r="O27" s="17"/>
      <c r="P27" s="17"/>
      <c r="Q27" s="17"/>
      <c r="R27" s="17"/>
      <c r="S27" s="17"/>
    </row>
    <row r="28" spans="1:19" ht="21" customHeight="1">
      <c r="A28" s="17"/>
      <c r="B28" s="17"/>
      <c r="C28" s="17"/>
      <c r="D28" s="17"/>
      <c r="E28" s="17"/>
      <c r="F28" s="17"/>
      <c r="G28" s="17"/>
      <c r="H28" s="17"/>
      <c r="I28" s="17"/>
      <c r="J28" s="17"/>
      <c r="K28" s="17"/>
      <c r="L28" s="17"/>
      <c r="M28" s="17"/>
      <c r="N28" s="17"/>
      <c r="O28" s="17"/>
      <c r="P28" s="17"/>
      <c r="Q28" s="17"/>
      <c r="R28" s="17"/>
      <c r="S28" s="17"/>
    </row>
  </sheetData>
  <sheetProtection/>
  <printOptions/>
  <pageMargins left="0.82" right="0.2" top="0.39" bottom="0.2" header="0.3" footer="0.16"/>
  <pageSetup horizontalDpi="600" verticalDpi="600" orientation="portrait" paperSize="9" scale="3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dc:creator>
  <cp:keywords/>
  <dc:description/>
  <cp:lastModifiedBy>user</cp:lastModifiedBy>
  <cp:lastPrinted>2011-04-19T05:08:28Z</cp:lastPrinted>
  <dcterms:created xsi:type="dcterms:W3CDTF">2004-07-07T01:28:23Z</dcterms:created>
  <dcterms:modified xsi:type="dcterms:W3CDTF">2022-01-21T08:03:52Z</dcterms:modified>
  <cp:category/>
  <cp:version/>
  <cp:contentType/>
  <cp:contentStatus/>
</cp:coreProperties>
</file>