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80CEBFDB-22A6-4BE5-830C-C9067DD93A23}"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<sst xmlns="http://schemas.openxmlformats.org/spreadsheetml/2006/main" count="1169" uniqueCount="624">
  <si>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</si>
  <si>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</si>
  <si>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</si>
  <si>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</si>
  <si>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</si>
  <si>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</si>
  <si>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</si>
  <si>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</si>
  <si>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</si>
  <si>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</si>
  <si>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</si>
  <si>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</si>
  <si>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</si>
  <si>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</si>
  <si>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</si>
  <si>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</si>
  <si>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</si>
  <si>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</si>
  <si>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</si>
  <si>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</si>
  <si>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</si>
  <si>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</si>
  <si>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</si>
  <si>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</si>
  <si>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</si>
  <si>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</si>
  <si>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</si>
  <si>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</si>
  <si>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</si>
  <si>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</si>
  <si>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</si>
  <si>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</si>
  <si>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</si>
  <si>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</si>
  <si>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</si>
  <si>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</si>
  <si>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</si>
  <si>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</si>
  <si>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</si>
  <si>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</si>
  <si>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</si>
  <si>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</si>
  <si>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</si>
  <si>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</si>
  <si>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</si>
  <si>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</si>
  <si>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</si>
  <si>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</si>
  <si>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</si>
  <si>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</si>
  <si>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</si>
  <si>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</si>
  <si>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</si>
  <si>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</si>
  <si>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</si>
  <si>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</si>
  <si>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</si>
  <si>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</si>
  <si>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</si>
  <si>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</si>
  <si>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</si>
  <si>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</si>
  <si>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</si>
  <si>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</si>
  <si>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</si>
  <si>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</si>
  <si>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</si>
  <si>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</si>
  <si>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</si>
  <si>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</si>
  <si>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</si>
  <si>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</si>
  <si>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</si>
  <si>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</si>
  <si>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</si>
  <si>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</si>
  <si>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</si>
  <si>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</si>
  <si>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</si>
  <si>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</si>
  <si>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</si>
  <si>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</si>
  <si>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</si>
  <si>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</si>
  <si>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</si>
  <si>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</si>
  <si>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</si>
  <si>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</si>
  <si>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</si>
  <si>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</si>
  <si>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</si>
  <si>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</si>
  <si>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</si>
  <si>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</si>
  <si>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</si>
  <si>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</si>
  <si>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</si>
  <si>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</si>
  <si>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</si>
  <si>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</si>
  <si>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</si>
  <si>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</si>
  <si>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</si>
  <si>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</si>
  <si>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</si>
  <si>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</si>
  <si>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</si>
  <si>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</si>
  <si>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</si>
  <si>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</si>
  <si>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</si>
  <si>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</si>
  <si>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</si>
  <si>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</si>
  <si>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</si>
  <si>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</si>
  <si>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</si>
  <si>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</si>
  <si>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</si>
  <si>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</si>
  <si>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</si>
  <si>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</si>
  <si>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</si>
  <si>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</si>
  <si>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</si>
  <si>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</si>
  <si>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</si>
  <si>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</si>
  <si>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</si>
  <si>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</si>
  <si>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</si>
  <si>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</si>
  <si>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</si>
  <si>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</si>
  <si>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</si>
  <si>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</si>
  <si>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</si>
  <si>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</si>
  <si>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</si>
  <si>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</si>
  <si>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</si>
  <si>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</si>
  <si>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</si>
  <si>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</si>
  <si>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</si>
  <si>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</si>
  <si>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</si>
  <si>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</si>
  <si>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</si>
  <si>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</si>
  <si>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</si>
  <si>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</si>
  <si>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</si>
  <si>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</si>
  <si>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</si>
  <si>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</si>
  <si>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</si>
  <si>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</si>
  <si>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</si>
  <si>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</si>
  <si>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</si>
  <si>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</si>
  <si>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</si>
  <si>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</si>
  <si>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</si>
  <si>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</si>
  <si>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</si>
  <si>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</si>
  <si>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</si>
  <si>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</si>
  <si>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</si>
  <si>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</si>
  <si>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</si>
  <si>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</si>
  <si>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</si>
  <si>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</si>
  <si>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</si>
  <si>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</si>
  <si>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</si>
  <si>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</si>
  <si>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</si>
  <si>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</si>
  <si>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</si>
  <si>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</si>
  <si>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</si>
  <si>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</si>
  <si>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</si>
  <si>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</si>
  <si>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</si>
  <si>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</si>
  <si>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</si>
  <si>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</si>
  <si>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</si>
  <si>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</si>
  <si>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</si>
  <si>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</si>
  <si>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</si>
  <si>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</si>
  <si>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</si>
  <si>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</si>
  <si>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</si>
  <si>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</si>
  <si>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</si>
  <si>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</si>
  <si>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</si>
  <si>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</si>
  <si>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</si>
  <si>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</si>
  <si>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</si>
  <si>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</si>
  <si>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</si>
  <si>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</si>
  <si>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</si>
  <si>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</si>
  <si>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</si>
  <si>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</si>
  <si>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</si>
  <si>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</si>
  <si>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長崎県壱岐市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</si>
  <si>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</si>
  <si>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</si>
  <si>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</si>
  <si>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</si>
  <si>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</si>
  <si>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</si>
  <si>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</si>
  <si>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</si>
  <si>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</si>
  <si>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</si>
  <si>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</si>
  <si>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</si>
  <si>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</si>
  <si>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</si>
  <si>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</si>
  <si>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</si>
  <si>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</si>
  <si>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</si>
  <si>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</si>
  <si>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</si>
  <si>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</si>
  <si>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</si>
  <si>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</si>
  <si>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</si>
  <si>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</si>
  <si>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</si>
  <si>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</si>
  <si>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</si>
  <si>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</si>
  <si>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</si>
  <si>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</si>
  <si>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</si>
  <si>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</si>
  <si>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</si>
  <si>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</si>
  <si>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</si>
  <si>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</si>
  <si>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</si>
  <si>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</si>
  <si>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</si>
  <si>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</si>
  <si>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</si>
  <si>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</si>
  <si>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</si>
  <si>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</si>
  <si>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</si>
  <si>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</si>
  <si>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</si>
  <si>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</si>
  <si>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</si>
  <si>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</si>
  <si>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</si>
  <si>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</si>
  <si>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</si>
  <si>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</si>
  <si>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</si>
  <si>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</si>
  <si>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</si>
  <si>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</si>
  <si>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</si>
  <si>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</si>
  <si>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</si>
  <si>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</si>
  <si>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</si>
  <si>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</si>
  <si>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</si>
  <si>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</si>
  <si>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</si>
  <si>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</si>
  <si>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</si>
  <si>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</si>
  <si>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</si>
  <si>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</si>
  <si>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</si>
  <si>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</si>
  <si>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</si>
  <si>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</si>
  <si>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</si>
  <si>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</si>
  <si>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</si>
  <si>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</si>
  <si>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</si>
  <si>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</si>
  <si>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</si>
  <si>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</si>
  <si>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</si>
  <si>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</si>
  <si>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</si>
  <si>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</si>
  <si>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</si>
  <si>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</si>
  <si>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</si>
  <si>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</si>
  <si>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</si>
  <si>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</si>
  <si>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</si>
  <si>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</si>
  <si>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</si>
  <si>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</si>
  <si>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</si>
  <si>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</si>
  <si>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</si>
  <si>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</si>
  <si>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</si>
  <si>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</si>
  <si>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</si>
  <si>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</si>
  <si>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</si>
  <si>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</si>
  <si>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</si>
  <si>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</si>
  <si>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</si>
  <si>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</si>
  <si>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</si>
  <si>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</si>
  <si>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</si>
  <si>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</si>
  <si>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</si>
  <si>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</si>
  <si>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</si>
  <si>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</si>
  <si>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</si>
  <si>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</si>
  <si>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</si>
  <si>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</si>
  <si>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</si>
  <si>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</si>
  <si>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</si>
  <si>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</si>
  <si>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</si>
  <si>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</si>
  <si>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</si>
  <si>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</si>
  <si>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</si>
  <si>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</si>
  <si>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</si>
  <si>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</si>
  <si>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</si>
  <si>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</si>
  <si>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</si>
  <si>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</si>
  <si>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</si>
  <si>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</si>
  <si>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</si>
  <si>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</si>
  <si>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</si>
  <si>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</si>
  <si>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</si>
  <si>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</si>
  <si>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長崎県壱岐市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</si>
  <si>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</si>
  <si>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</si>
  <si>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</si>
  <si>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</si>
  <si>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</si>
  <si>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</si>
  <si>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</si>
  <si>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</si>
  <si>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</si>
  <si>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</si>
  <si>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</si>
  <si>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</si>
  <si>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</si>
  <si>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</si>
  <si>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</si>
  <si>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</si>
  <si>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</si>
  <si>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</si>
  <si>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</si>
  <si>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</si>
  <si>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</si>
  <si>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</si>
  <si>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</si>
  <si>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</si>
  <si>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</si>
  <si>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</si>
  <si>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</si>
  <si>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</si>
  <si>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</si>
  <si>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</si>
  <si>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</si>
  <si>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</si>
  <si>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</si>
  <si>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</si>
  <si>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</si>
  <si>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</si>
  <si>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</si>
  <si>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</si>
  <si>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</si>
  <si>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</si>
  <si>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</si>
  <si>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</si>
  <si>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三島航路事業特別会計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</si>
  <si>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</si>
  <si>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</si>
  <si>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</si>
  <si>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</si>
  <si>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</si>
  <si>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</si>
  <si>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</si>
  <si>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</si>
  <si>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</si>
  <si>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</si>
  <si>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</si>
  <si>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</si>
  <si>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</si>
  <si>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</si>
  <si>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</si>
  <si>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</si>
  <si>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</si>
  <si>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</si>
  <si>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</si>
  <si>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</si>
  <si>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</si>
  <si>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</si>
  <si>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</si>
  <si>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</si>
  <si>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</si>
  <si>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</si>
  <si>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</si>
  <si>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</si>
  <si>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</si>
  <si>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</si>
  <si>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</si>
  <si>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</si>
  <si>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</si>
  <si>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</si>
  <si>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</si>
  <si>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</si>
  <si>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</si>
  <si>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</si>
  <si>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</si>
  <si>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</si>
  <si>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</si>
  <si>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</si>
  <si>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</si>
  <si>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</si>
  <si>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</si>
  <si>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</si>
  <si>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</si>
  <si>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</si>
  <si>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</si>
  <si>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</si>
  <si>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</si>
  <si>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</si>
  <si>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</si>
  <si>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</si>
  <si>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</si>
  <si>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</si>
  <si>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</si>
  <si>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</si>
  <si>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</si>
  <si>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</si>
  <si>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</si>
  <si>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</si>
  <si>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</si>
  <si>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</si>
  <si>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</si>
  <si>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</si>
  <si>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</si>
  <si>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</si>
  <si>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</si>
  <si>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</si>
  <si>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</si>
  <si>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</si>
  <si>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</si>
  <si>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</si>
  <si>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</si>
  <si>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</si>
  <si>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</si>
  <si>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</si>
  <si>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</si>
  <si>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</si>
  <si>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</si>
  <si>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</si>
  <si>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</si>
  <si>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</si>
  <si>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</si>
  <si>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</si>
  <si>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</si>
  <si>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</si>
  <si>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</si>
  <si>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</si>
  <si>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</si>
  <si>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</si>
  <si>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</si>
  <si>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</si>
  <si>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</si>
  <si>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</si>
  <si>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</si>
  <si>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</si>
  <si>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</si>
  <si>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</si>
  <si>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</si>
  <si>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</si>
  <si>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</si>
  <si>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</si>
  <si>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</si>
  <si>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</si>
  <si>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</si>
  <si>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</si>
  <si>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</si>
  <si>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</si>
  <si>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</si>
  <si>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</si>
  <si>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</si>
  <si>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</si>
  <si>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</si>
  <si>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</si>
  <si>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</si>
  <si>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</si>
  <si>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</si>
  <si>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</si>
  <si>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</si>
  <si>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</si>
  <si>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</si>
  <si>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</si>
  <si>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</si>
  <si>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</si>
  <si>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</si>
  <si>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</si>
  <si>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</si>
  <si>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</si>
  <si>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</si>
  <si>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</si>
  <si>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</si>
  <si>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</si>
  <si>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</si>
  <si>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</si>
  <si>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</si>
  <si>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</si>
  <si>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</si>
  <si>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</si>
  <si>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</si>
  <si>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</si>
  <si>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</si>
  <si>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</si>
  <si>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</si>
  <si>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</si>
  <si>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</si>
  <si>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</si>
  <si>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</si>
  <si>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</si>
  <si>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</si>
  <si>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</si>
  <si>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</si>
  <si>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4.21</t>
  </si>
  <si>
    <t>水道事業会計</t>
  </si>
  <si>
    <t>一般会計</t>
  </si>
  <si>
    <t>国民健康保険事業特別会計</t>
  </si>
  <si>
    <t>介護保険事業特別会計</t>
  </si>
  <si>
    <t>農業機械銀行特別会計</t>
  </si>
  <si>
    <t>後期高齢者医療事業特別会計</t>
  </si>
  <si>
    <t>下水道事業特別会計</t>
  </si>
  <si>
    <t>三島航路事業特別会計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</si>
  <si>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</si>
  <si>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</si>
  <si>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</si>
  <si>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</si>
  <si>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</si>
  <si>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</si>
  <si>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</si>
  <si>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</si>
  <si>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</si>
  <si>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</si>
  <si>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</si>
  <si>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長崎県市町村総合事務組合（一般会計）</t>
    <phoneticPr fontId="2"/>
  </si>
  <si>
    <t>長崎県市町村総合事務組合（市町村会館管理事業特別会計）</t>
    <phoneticPr fontId="2"/>
  </si>
  <si>
    <t>長崎県市町村総合事務組合（市町村会館馬町別館管理事業特別会計）</t>
    <phoneticPr fontId="2"/>
  </si>
  <si>
    <t>長崎県市町村総合事務組合（公平委員会特別会計）</t>
    <phoneticPr fontId="2"/>
  </si>
  <si>
    <t>長崎県市町村総合事務組合（行政不服審査会事業特別会計）</t>
    <phoneticPr fontId="2"/>
  </si>
  <si>
    <t>長崎県市町村総合事務組合（市町村交通災害共済事業特別会計）</t>
    <phoneticPr fontId="2"/>
  </si>
  <si>
    <t>長崎県後期高齢者医療広域連合（普通会計）</t>
    <rPh sb="15" eb="17">
      <t>フツウ</t>
    </rPh>
    <rPh sb="17" eb="19">
      <t>カイケイ</t>
    </rPh>
    <phoneticPr fontId="2"/>
  </si>
  <si>
    <t>長崎県後期高齢者医療広域連合（事業会計）</t>
    <phoneticPr fontId="2"/>
  </si>
  <si>
    <t>長崎県病院企業団（壱岐病院）</t>
    <rPh sb="9" eb="11">
      <t>イキ</t>
    </rPh>
    <rPh sb="11" eb="13">
      <t>ビョウイン</t>
    </rPh>
    <phoneticPr fontId="2"/>
  </si>
  <si>
    <t>-</t>
    <phoneticPr fontId="2"/>
  </si>
  <si>
    <t>-</t>
    <phoneticPr fontId="2"/>
  </si>
  <si>
    <t>壱岐市開発公社</t>
    <rPh sb="0" eb="3">
      <t>イキシ</t>
    </rPh>
    <rPh sb="3" eb="5">
      <t>カイハツ</t>
    </rPh>
    <rPh sb="5" eb="7">
      <t>コウシャ</t>
    </rPh>
    <phoneticPr fontId="2"/>
  </si>
  <si>
    <t>壱岐クリーンエネルギー</t>
    <rPh sb="0" eb="2">
      <t>イキ</t>
    </rPh>
    <phoneticPr fontId="2"/>
  </si>
  <si>
    <t>壱岐カントリー倶楽部</t>
    <rPh sb="0" eb="2">
      <t>イキ</t>
    </rPh>
    <rPh sb="7" eb="10">
      <t>クラブ</t>
    </rPh>
    <phoneticPr fontId="2"/>
  </si>
  <si>
    <t>壱岐空港ターミナルビル</t>
    <rPh sb="0" eb="2">
      <t>イキ</t>
    </rPh>
    <rPh sb="2" eb="4">
      <t>クウコウ</t>
    </rPh>
    <phoneticPr fontId="2"/>
  </si>
  <si>
    <t>マリンパル壱岐</t>
    <rPh sb="5" eb="7">
      <t>イキ</t>
    </rPh>
    <phoneticPr fontId="2"/>
  </si>
  <si>
    <t>壱岐市ふるさと商社</t>
    <rPh sb="0" eb="3">
      <t>イキシ</t>
    </rPh>
    <rPh sb="7" eb="9">
      <t>ショウシャ</t>
    </rPh>
    <phoneticPr fontId="2"/>
  </si>
  <si>
    <t>IKI PARK MANAGEMENT</t>
    <phoneticPr fontId="2"/>
  </si>
  <si>
    <t>合併振興基金</t>
  </si>
  <si>
    <t>ふるさと市町村圏基金</t>
  </si>
  <si>
    <t>地域福祉基金</t>
    <rPh sb="0" eb="2">
      <t>チイキ</t>
    </rPh>
    <rPh sb="2" eb="4">
      <t>フクシ</t>
    </rPh>
    <rPh sb="4" eb="6">
      <t>キキン</t>
    </rPh>
    <phoneticPr fontId="11"/>
  </si>
  <si>
    <t>過疎地域自立促進特別事業基金</t>
  </si>
  <si>
    <t>ふるさと応援基金</t>
    <rPh sb="4" eb="6">
      <t>オウエン</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</si>
  <si>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</si>
  <si>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</si>
  <si>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</si>
  <si>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</si>
  <si>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</si>
  <si>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</si>
  <si>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</si>
  <si>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類似団体内平均と比較すると、将来負担比率は低い水準となっているが、有形固定資産減価償却率については約70％と高い水準となっている。
　今後近い将来、老朽化した施設の更新等による財政負担が懸念されることから、公共施設等総合管理計画に基づき、効率的・効果的な公共施設等の管理に取り組むとともに、将来的な財政負担の軽減を図る必要がある。</t>
    <rPh sb="1" eb="3">
      <t>ルイジ</t>
    </rPh>
    <rPh sb="3" eb="5">
      <t>ダンタイ</t>
    </rPh>
    <rPh sb="5" eb="6">
      <t>ナイ</t>
    </rPh>
    <rPh sb="6" eb="8">
      <t>ヘイキン</t>
    </rPh>
    <rPh sb="9" eb="11">
      <t>ヒカク</t>
    </rPh>
    <rPh sb="50" eb="51">
      <t>ヤク</t>
    </rPh>
    <rPh sb="55" eb="56">
      <t>タカ</t>
    </rPh>
    <rPh sb="57" eb="59">
      <t>スイジュン</t>
    </rPh>
    <rPh sb="68" eb="70">
      <t>コンゴ</t>
    </rPh>
    <rPh sb="70" eb="71">
      <t>チカ</t>
    </rPh>
    <rPh sb="72" eb="74">
      <t>ショウライ</t>
    </rPh>
    <rPh sb="160" eb="16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</si>
  <si>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</si>
  <si>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</si>
  <si>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</si>
  <si>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</si>
  <si>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</si>
  <si>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</si>
  <si>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本市の比率は、実質公債費比率、将来負担比率ともに、類似団体内平均よりも下回った数値で推移しているが、上昇傾向にある。
　上昇している主な要因として、放射線防護施設や認定こども園などの大規模な施設建設のために地方債を発行したこと、基金を取り崩したこと、合併算定替の段階的縮減により普通交付税の交付額が減少したことが考えられる。
　さらに今後も、庁舎耐震改修等事業や葬斎場建設事業などの大型事業により、比率が上昇していくことが予想されるため、これまで以上に公債費の適正化に取り組む必要がある。</t>
    <rPh sb="51" eb="53">
      <t>ジョウショウ</t>
    </rPh>
    <rPh sb="53" eb="55">
      <t>ケイコウ</t>
    </rPh>
    <rPh sb="61" eb="63">
      <t>ジョウショウ</t>
    </rPh>
    <rPh sb="67" eb="68">
      <t>オモ</t>
    </rPh>
    <rPh sb="69" eb="71">
      <t>ヨウイン</t>
    </rPh>
    <rPh sb="98" eb="100">
      <t>ケンセツ</t>
    </rPh>
    <rPh sb="104" eb="107">
      <t>チホウサイ</t>
    </rPh>
    <rPh sb="108" eb="110">
      <t>ハッコウ</t>
    </rPh>
    <rPh sb="115" eb="117">
      <t>キキン</t>
    </rPh>
    <rPh sb="118" eb="119">
      <t>ト</t>
    </rPh>
    <rPh sb="120" eb="121">
      <t>クズ</t>
    </rPh>
    <rPh sb="126" eb="128">
      <t>ガッペイ</t>
    </rPh>
    <rPh sb="128" eb="130">
      <t>サンテイ</t>
    </rPh>
    <rPh sb="130" eb="131">
      <t>ガ</t>
    </rPh>
    <rPh sb="132" eb="135">
      <t>ダンカイテキ</t>
    </rPh>
    <rPh sb="135" eb="137">
      <t>シュクゲン</t>
    </rPh>
    <rPh sb="140" eb="142">
      <t>フツウ</t>
    </rPh>
    <rPh sb="142" eb="145">
      <t>コウフゼイ</t>
    </rPh>
    <rPh sb="146" eb="148">
      <t>コウフ</t>
    </rPh>
    <rPh sb="148" eb="149">
      <t>ガク</t>
    </rPh>
    <rPh sb="150" eb="152">
      <t>ゲンショウ</t>
    </rPh>
    <rPh sb="157" eb="158">
      <t>カンガ</t>
    </rPh>
    <rPh sb="172" eb="174">
      <t>チョウシャ</t>
    </rPh>
    <rPh sb="174" eb="176">
      <t>タイシン</t>
    </rPh>
    <rPh sb="176" eb="178">
      <t>カイシュウ</t>
    </rPh>
    <rPh sb="178" eb="179">
      <t>トウ</t>
    </rPh>
    <rPh sb="179" eb="181">
      <t>ジギョウ</t>
    </rPh>
    <rPh sb="192" eb="194">
      <t>オオガタ</t>
    </rPh>
    <rPh sb="194" eb="196">
      <t>ジギョウ</t>
    </rPh>
    <rPh sb="235" eb="236">
      <t>ト</t>
    </rPh>
    <rPh sb="237" eb="238">
      <t>ク</t>
    </rPh>
    <rPh sb="239" eb="241">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</si>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</sst>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11D684D-7AFB-4F4C-9592-34545737D54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0149-418A-BA5F-077E34C5C5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98303</c:v>
                </c:pt>
                <c:pt idx="1">
                  <c:v>110579</c:v>
                </c:pt>
                <c:pt idx="2">
                  <c:v>115875</c:v>
                </c:pt>
                <c:pt idx="3">
                  <c:v>162970</c:v>
                </c:pt>
                <c:pt idx="4">
                  <c:v>160409</c:v>
                </c:pt>
              </c:numCache>
            </c:numRef>
          </c:val>
          <c:smooth val="0"/>
          <c:extLst>
            <c:ext xmlns:c16="http://schemas.microsoft.com/office/drawing/2014/chart" uri="{C3380CC4-5D6E-409C-BE32-E72D297353CC}">
              <c16:uniqueId val="{00000001-0149-418A-BA5F-077E34C5C5AD}"/>
            </c:ext>
          </c:extLst>
        </c:ser>
        <c:dLbls>
          <c:showLegendKey val="0"/>
          <c:showVal val="0"/>
          <c:showCatName val="0"/>
          <c:showSerName val="0"/>
          <c:showPercent val="0"/>
          <c:showBubbleSize val="0"/>
        </c:dLbls>
        <c:marker val="1"/>
        <c:smooth val="0"/>
        <c:axId val="149553152"/>
        <c:axId val="149555072"/>
      </c:lineChart>
      <c:catAx>
        <c:axId val="14955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555072"/>
        <c:crosses val="autoZero"/>
        <c:auto val="1"/>
        <c:lblAlgn val="ctr"/>
        <c:lblOffset val="100"/>
        <c:tickLblSkip val="1"/>
        <c:tickMarkSkip val="1"/>
        <c:noMultiLvlLbl val="0"/>
      </c:catAx>
      <c:valAx>
        <c:axId val="1495550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55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3.84</c:v>
                </c:pt>
                <c:pt idx="1">
                  <c:v>4.3099999999999996</c:v>
                </c:pt>
                <c:pt idx="2">
                  <c:v>4.57</c:v>
                </c:pt>
                <c:pt idx="3">
                  <c:v>3.56</c:v>
                </c:pt>
                <c:pt idx="4">
                  <c:v>3.97</c:v>
                </c:pt>
              </c:numCache>
            </c:numRef>
          </c:val>
          <c:extLst>
            <c:ext xmlns:c16="http://schemas.microsoft.com/office/drawing/2014/chart" uri="{C3380CC4-5D6E-409C-BE32-E72D297353CC}">
              <c16:uniqueId val="{00000000-D43C-486A-BCF7-C850C47511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14.98</c:v>
                </c:pt>
                <c:pt idx="1">
                  <c:v>14.88</c:v>
                </c:pt>
                <c:pt idx="2">
                  <c:v>15.11</c:v>
                </c:pt>
                <c:pt idx="3">
                  <c:v>12.38</c:v>
                </c:pt>
                <c:pt idx="4">
                  <c:v>9.58</c:v>
                </c:pt>
              </c:numCache>
            </c:numRef>
          </c:val>
          <c:extLst>
            <c:ext xmlns:c16="http://schemas.microsoft.com/office/drawing/2014/chart" uri="{C3380CC4-5D6E-409C-BE32-E72D297353CC}">
              <c16:uniqueId val="{00000001-D43C-486A-BCF7-C850C4751138}"/>
            </c:ext>
          </c:extLst>
        </c:ser>
        <c:dLbls>
          <c:showLegendKey val="0"/>
          <c:showVal val="0"/>
          <c:showCatName val="0"/>
          <c:showSerName val="0"/>
          <c:showPercent val="0"/>
          <c:showBubbleSize val="0"/>
        </c:dLbls>
        <c:gapWidth val="250"/>
        <c:overlap val="100"/>
        <c:axId val="185218944"/>
        <c:axId val="18522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4.66</c:v>
                </c:pt>
                <c:pt idx="1">
                  <c:v>1.59</c:v>
                </c:pt>
                <c:pt idx="2">
                  <c:v>0.73</c:v>
                </c:pt>
                <c:pt idx="3">
                  <c:v>-4.21</c:v>
                </c:pt>
                <c:pt idx="4">
                  <c:v>0.56000000000000005</c:v>
                </c:pt>
              </c:numCache>
            </c:numRef>
          </c:val>
          <c:smooth val="0"/>
          <c:extLst>
            <c:ext xmlns:c16="http://schemas.microsoft.com/office/drawing/2014/chart" uri="{C3380CC4-5D6E-409C-BE32-E72D297353CC}">
              <c16:uniqueId val="{00000002-D43C-486A-BCF7-C850C4751138}"/>
            </c:ext>
          </c:extLst>
        </c:ser>
        <c:dLbls>
          <c:showLegendKey val="0"/>
          <c:showVal val="0"/>
          <c:showCatName val="0"/>
          <c:showSerName val="0"/>
          <c:showPercent val="0"/>
          <c:showBubbleSize val="0"/>
        </c:dLbls>
        <c:marker val="1"/>
        <c:smooth val="0"/>
        <c:axId val="185218944"/>
        <c:axId val="185229312"/>
      </c:lineChart>
      <c:catAx>
        <c:axId val="1852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229312"/>
        <c:crosses val="autoZero"/>
        <c:auto val="1"/>
        <c:lblAlgn val="ctr"/>
        <c:lblOffset val="100"/>
        <c:tickLblSkip val="1"/>
        <c:tickMarkSkip val="1"/>
        <c:noMultiLvlLbl val="0"/>
      </c:catAx>
      <c:valAx>
        <c:axId val="1852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5.41</c:v>
                </c:pt>
                <c:pt idx="2">
                  <c:v>#N/A</c:v>
                </c:pt>
                <c:pt idx="3">
                  <c:v>0.64</c:v>
                </c:pt>
                <c:pt idx="4">
                  <c:v>#N/A</c:v>
                </c:pt>
                <c:pt idx="5">
                  <c:v>1.36</c:v>
                </c:pt>
                <c:pt idx="6">
                  <c:v>0</c:v>
                </c:pt>
                <c:pt idx="7">
                  <c:v>0</c:v>
                </c:pt>
                <c:pt idx="8">
                  <c:v>0</c:v>
                </c:pt>
                <c:pt idx="9">
                  <c:v>0</c:v>
                </c:pt>
              </c:numCache>
            </c:numRef>
          </c:val>
          <c:extLst>
            <c:ext xmlns:c16="http://schemas.microsoft.com/office/drawing/2014/chart" uri="{C3380CC4-5D6E-409C-BE32-E72D297353CC}">
              <c16:uniqueId val="{00000000-6277-4183-BC6A-5EC7B5C7A9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77-4183-BC6A-5EC7B5C7A9A3}"/>
            </c:ext>
          </c:extLst>
        </c:ser>
        <c:ser>
          <c:idx val="2"/>
          <c:order val="2"/>
          <c:tx>
            <c:strRef>
              <c:f>データシート!$A$29</c:f>
              <c:strCache>
                <c:ptCount val="1"/>
                <c:pt idx="0">
                  <c:v>三島航路事業特別会計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77-4183-BC6A-5EC7B5C7A9A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277-4183-BC6A-5EC7B5C7A9A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4-6277-4183-BC6A-5EC7B5C7A9A3}"/>
            </c:ext>
          </c:extLst>
        </c:ser>
        <c:ser>
          <c:idx val="5"/>
          <c:order val="5"/>
          <c:tx>
            <c:strRef>
              <c:f>データシート!$A$32</c:f>
              <c:strCache>
                <c:ptCount val="1"/>
                <c:pt idx="0">
                  <c:v>農業機械銀行特別会計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c:v>
                </c:pt>
                <c:pt idx="4">
                  <c:v>#N/A</c:v>
                </c:pt>
                <c:pt idx="5">
                  <c:v>0.13</c:v>
                </c:pt>
                <c:pt idx="6">
                  <c:v>#N/A</c:v>
                </c:pt>
                <c:pt idx="7">
                  <c:v>0.21</c:v>
                </c:pt>
                <c:pt idx="8">
                  <c:v>#N/A</c:v>
                </c:pt>
                <c:pt idx="9">
                  <c:v>0.18</c:v>
                </c:pt>
              </c:numCache>
            </c:numRef>
          </c:val>
          <c:extLst>
            <c:ext xmlns:c16="http://schemas.microsoft.com/office/drawing/2014/chart" uri="{C3380CC4-5D6E-409C-BE32-E72D297353CC}">
              <c16:uniqueId val="{00000005-6277-4183-BC6A-5EC7B5C7A9A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0.41</c:v>
                </c:pt>
                <c:pt idx="4">
                  <c:v>#N/A</c:v>
                </c:pt>
                <c:pt idx="5">
                  <c:v>0.82</c:v>
                </c:pt>
                <c:pt idx="6">
                  <c:v>#N/A</c:v>
                </c:pt>
                <c:pt idx="7">
                  <c:v>0.46</c:v>
                </c:pt>
                <c:pt idx="8">
                  <c:v>#N/A</c:v>
                </c:pt>
                <c:pt idx="9">
                  <c:v>0.56999999999999995</c:v>
                </c:pt>
              </c:numCache>
            </c:numRef>
          </c:val>
          <c:extLst>
            <c:ext xmlns:c16="http://schemas.microsoft.com/office/drawing/2014/chart" uri="{C3380CC4-5D6E-409C-BE32-E72D297353CC}">
              <c16:uniqueId val="{00000006-6277-4183-BC6A-5EC7B5C7A9A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1.48</c:v>
                </c:pt>
                <c:pt idx="2">
                  <c:v>#N/A</c:v>
                </c:pt>
                <c:pt idx="3">
                  <c:v>2.2799999999999998</c:v>
                </c:pt>
                <c:pt idx="4">
                  <c:v>#N/A</c:v>
                </c:pt>
                <c:pt idx="5">
                  <c:v>1.57</c:v>
                </c:pt>
                <c:pt idx="6">
                  <c:v>#N/A</c:v>
                </c:pt>
                <c:pt idx="7">
                  <c:v>1.99</c:v>
                </c:pt>
                <c:pt idx="8">
                  <c:v>#N/A</c:v>
                </c:pt>
                <c:pt idx="9">
                  <c:v>1.03</c:v>
                </c:pt>
              </c:numCache>
            </c:numRef>
          </c:val>
          <c:extLst>
            <c:ext xmlns:c16="http://schemas.microsoft.com/office/drawing/2014/chart" uri="{C3380CC4-5D6E-409C-BE32-E72D297353CC}">
              <c16:uniqueId val="{00000007-6277-4183-BC6A-5EC7B5C7A9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3.69</c:v>
                </c:pt>
                <c:pt idx="2">
                  <c:v>#N/A</c:v>
                </c:pt>
                <c:pt idx="3">
                  <c:v>4.2</c:v>
                </c:pt>
                <c:pt idx="4">
                  <c:v>#N/A</c:v>
                </c:pt>
                <c:pt idx="5">
                  <c:v>4.4400000000000004</c:v>
                </c:pt>
                <c:pt idx="6">
                  <c:v>#N/A</c:v>
                </c:pt>
                <c:pt idx="7">
                  <c:v>3.34</c:v>
                </c:pt>
                <c:pt idx="8">
                  <c:v>#N/A</c:v>
                </c:pt>
                <c:pt idx="9">
                  <c:v>3.78</c:v>
                </c:pt>
              </c:numCache>
            </c:numRef>
          </c:val>
          <c:extLst>
            <c:ext xmlns:c16="http://schemas.microsoft.com/office/drawing/2014/chart" uri="{C3380CC4-5D6E-409C-BE32-E72D297353CC}">
              <c16:uniqueId val="{00000008-6277-4183-BC6A-5EC7B5C7A9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2.4900000000000002</c:v>
                </c:pt>
                <c:pt idx="2">
                  <c:v>#N/A</c:v>
                </c:pt>
                <c:pt idx="3">
                  <c:v>3.19</c:v>
                </c:pt>
                <c:pt idx="4">
                  <c:v>#N/A</c:v>
                </c:pt>
                <c:pt idx="5">
                  <c:v>3.71</c:v>
                </c:pt>
                <c:pt idx="6">
                  <c:v>#N/A</c:v>
                </c:pt>
                <c:pt idx="7">
                  <c:v>4.58</c:v>
                </c:pt>
                <c:pt idx="8">
                  <c:v>#N/A</c:v>
                </c:pt>
                <c:pt idx="9">
                  <c:v>6.5</c:v>
                </c:pt>
              </c:numCache>
            </c:numRef>
          </c:val>
          <c:extLst>
            <c:ext xmlns:c16="http://schemas.microsoft.com/office/drawing/2014/chart" uri="{C3380CC4-5D6E-409C-BE32-E72D297353CC}">
              <c16:uniqueId val="{00000009-6277-4183-BC6A-5EC7B5C7A9A3}"/>
            </c:ext>
          </c:extLst>
        </c:ser>
        <c:dLbls>
          <c:showLegendKey val="0"/>
          <c:showVal val="0"/>
          <c:showCatName val="0"/>
          <c:showSerName val="0"/>
          <c:showPercent val="0"/>
          <c:showBubbleSize val="0"/>
        </c:dLbls>
        <c:gapWidth val="150"/>
        <c:overlap val="100"/>
        <c:axId val="195121152"/>
        <c:axId val="195122688"/>
      </c:barChart>
      <c:catAx>
        <c:axId val="1951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122688"/>
        <c:crosses val="autoZero"/>
        <c:auto val="1"/>
        <c:lblAlgn val="ctr"/>
        <c:lblOffset val="100"/>
        <c:tickLblSkip val="1"/>
        <c:tickMarkSkip val="1"/>
        <c:noMultiLvlLbl val="0"/>
      </c:catAx>
      <c:valAx>
        <c:axId val="19512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12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2868</c:v>
                </c:pt>
                <c:pt idx="5">
                  <c:v>2881</c:v>
                </c:pt>
                <c:pt idx="8">
                  <c:v>2878</c:v>
                </c:pt>
                <c:pt idx="11">
                  <c:v>2810</c:v>
                </c:pt>
                <c:pt idx="14">
                  <c:v>2724</c:v>
                </c:pt>
              </c:numCache>
            </c:numRef>
          </c:val>
          <c:extLst>
            <c:ext xmlns:c16="http://schemas.microsoft.com/office/drawing/2014/chart" uri="{C3380CC4-5D6E-409C-BE32-E72D297353CC}">
              <c16:uniqueId val="{00000000-077B-4199-8450-4112D1E03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077B-4199-8450-4112D1E03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15</c:v>
                </c:pt>
                <c:pt idx="6">
                  <c:v>14</c:v>
                </c:pt>
                <c:pt idx="9">
                  <c:v>12</c:v>
                </c:pt>
                <c:pt idx="12">
                  <c:v>11</c:v>
                </c:pt>
              </c:numCache>
            </c:numRef>
          </c:val>
          <c:extLst>
            <c:ext xmlns:c16="http://schemas.microsoft.com/office/drawing/2014/chart" uri="{C3380CC4-5D6E-409C-BE32-E72D297353CC}">
              <c16:uniqueId val="{00000002-077B-4199-8450-4112D1E03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16</c:v>
                </c:pt>
                <c:pt idx="12">
                  <c:v>74</c:v>
                </c:pt>
              </c:numCache>
            </c:numRef>
          </c:val>
          <c:extLst>
            <c:ext xmlns:c16="http://schemas.microsoft.com/office/drawing/2014/chart" uri="{C3380CC4-5D6E-409C-BE32-E72D297353CC}">
              <c16:uniqueId val="{00000003-077B-4199-8450-4112D1E03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628</c:v>
                </c:pt>
                <c:pt idx="3">
                  <c:v>446</c:v>
                </c:pt>
                <c:pt idx="6">
                  <c:v>462</c:v>
                </c:pt>
                <c:pt idx="9">
                  <c:v>442</c:v>
                </c:pt>
                <c:pt idx="12">
                  <c:v>435</c:v>
                </c:pt>
              </c:numCache>
            </c:numRef>
          </c:val>
          <c:extLst>
            <c:ext xmlns:c16="http://schemas.microsoft.com/office/drawing/2014/chart" uri="{C3380CC4-5D6E-409C-BE32-E72D297353CC}">
              <c16:uniqueId val="{00000004-077B-4199-8450-4112D1E03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7B-4199-8450-4112D1E03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7B-4199-8450-4112D1E03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2771</c:v>
                </c:pt>
                <c:pt idx="3">
                  <c:v>2853</c:v>
                </c:pt>
                <c:pt idx="6">
                  <c:v>2904</c:v>
                </c:pt>
                <c:pt idx="9">
                  <c:v>2871</c:v>
                </c:pt>
                <c:pt idx="12">
                  <c:v>2863</c:v>
                </c:pt>
              </c:numCache>
            </c:numRef>
          </c:val>
          <c:extLst>
            <c:ext xmlns:c16="http://schemas.microsoft.com/office/drawing/2014/chart" uri="{C3380CC4-5D6E-409C-BE32-E72D297353CC}">
              <c16:uniqueId val="{00000007-077B-4199-8450-4112D1E0372F}"/>
            </c:ext>
          </c:extLst>
        </c:ser>
        <c:dLbls>
          <c:showLegendKey val="0"/>
          <c:showVal val="0"/>
          <c:showCatName val="0"/>
          <c:showSerName val="0"/>
          <c:showPercent val="0"/>
          <c:showBubbleSize val="0"/>
        </c:dLbls>
        <c:gapWidth val="100"/>
        <c:overlap val="100"/>
        <c:axId val="195316736"/>
        <c:axId val="19532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547</c:v>
                </c:pt>
                <c:pt idx="2">
                  <c:v>#N/A</c:v>
                </c:pt>
                <c:pt idx="3">
                  <c:v>#N/A</c:v>
                </c:pt>
                <c:pt idx="4">
                  <c:v>433</c:v>
                </c:pt>
                <c:pt idx="5">
                  <c:v>#N/A</c:v>
                </c:pt>
                <c:pt idx="6">
                  <c:v>#N/A</c:v>
                </c:pt>
                <c:pt idx="7">
                  <c:v>502</c:v>
                </c:pt>
                <c:pt idx="8">
                  <c:v>#N/A</c:v>
                </c:pt>
                <c:pt idx="9">
                  <c:v>#N/A</c:v>
                </c:pt>
                <c:pt idx="10">
                  <c:v>531</c:v>
                </c:pt>
                <c:pt idx="11">
                  <c:v>#N/A</c:v>
                </c:pt>
                <c:pt idx="12">
                  <c:v>#N/A</c:v>
                </c:pt>
                <c:pt idx="13">
                  <c:v>660</c:v>
                </c:pt>
                <c:pt idx="14">
                  <c:v>#N/A</c:v>
                </c:pt>
              </c:numCache>
            </c:numRef>
          </c:val>
          <c:smooth val="0"/>
          <c:extLst>
            <c:ext xmlns:c16="http://schemas.microsoft.com/office/drawing/2014/chart" uri="{C3380CC4-5D6E-409C-BE32-E72D297353CC}">
              <c16:uniqueId val="{00000008-077B-4199-8450-4112D1E0372F}"/>
            </c:ext>
          </c:extLst>
        </c:ser>
        <c:dLbls>
          <c:showLegendKey val="0"/>
          <c:showVal val="0"/>
          <c:showCatName val="0"/>
          <c:showSerName val="0"/>
          <c:showPercent val="0"/>
          <c:showBubbleSize val="0"/>
        </c:dLbls>
        <c:marker val="1"/>
        <c:smooth val="0"/>
        <c:axId val="195316736"/>
        <c:axId val="195323008"/>
      </c:lineChart>
      <c:catAx>
        <c:axId val="1953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23008"/>
        <c:crosses val="autoZero"/>
        <c:auto val="1"/>
        <c:lblAlgn val="ctr"/>
        <c:lblOffset val="100"/>
        <c:tickLblSkip val="1"/>
        <c:tickMarkSkip val="1"/>
        <c:noMultiLvlLbl val="0"/>
      </c:catAx>
      <c:valAx>
        <c:axId val="19532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25077</c:v>
                </c:pt>
                <c:pt idx="5">
                  <c:v>24462</c:v>
                </c:pt>
                <c:pt idx="8">
                  <c:v>23739</c:v>
                </c:pt>
                <c:pt idx="11">
                  <c:v>23257</c:v>
                </c:pt>
                <c:pt idx="14">
                  <c:v>22721</c:v>
                </c:pt>
              </c:numCache>
            </c:numRef>
          </c:val>
          <c:extLst>
            <c:ext xmlns:c16="http://schemas.microsoft.com/office/drawing/2014/chart" uri="{C3380CC4-5D6E-409C-BE32-E72D297353CC}">
              <c16:uniqueId val="{00000000-8989-4AE0-A44C-2C6F908C8C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627</c:v>
                </c:pt>
                <c:pt idx="5">
                  <c:v>440</c:v>
                </c:pt>
                <c:pt idx="8">
                  <c:v>430</c:v>
                </c:pt>
                <c:pt idx="11">
                  <c:v>539</c:v>
                </c:pt>
                <c:pt idx="14">
                  <c:v>766</c:v>
                </c:pt>
              </c:numCache>
            </c:numRef>
          </c:val>
          <c:extLst>
            <c:ext xmlns:c16="http://schemas.microsoft.com/office/drawing/2014/chart" uri="{C3380CC4-5D6E-409C-BE32-E72D297353CC}">
              <c16:uniqueId val="{00000001-8989-4AE0-A44C-2C6F908C8C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8111</c:v>
                </c:pt>
                <c:pt idx="5">
                  <c:v>8406</c:v>
                </c:pt>
                <c:pt idx="8">
                  <c:v>8494</c:v>
                </c:pt>
                <c:pt idx="11">
                  <c:v>7943</c:v>
                </c:pt>
                <c:pt idx="14">
                  <c:v>7010</c:v>
                </c:pt>
              </c:numCache>
            </c:numRef>
          </c:val>
          <c:extLst>
            <c:ext xmlns:c16="http://schemas.microsoft.com/office/drawing/2014/chart" uri="{C3380CC4-5D6E-409C-BE32-E72D297353CC}">
              <c16:uniqueId val="{00000002-8989-4AE0-A44C-2C6F908C8C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89-4AE0-A44C-2C6F908C8C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89-4AE0-A44C-2C6F908C8C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89-4AE0-A44C-2C6F908C8C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1646</c:v>
                </c:pt>
                <c:pt idx="3">
                  <c:v>1267</c:v>
                </c:pt>
                <c:pt idx="6">
                  <c:v>1157</c:v>
                </c:pt>
                <c:pt idx="9">
                  <c:v>974</c:v>
                </c:pt>
                <c:pt idx="12">
                  <c:v>617</c:v>
                </c:pt>
              </c:numCache>
            </c:numRef>
          </c:val>
          <c:extLst>
            <c:ext xmlns:c16="http://schemas.microsoft.com/office/drawing/2014/chart" uri="{C3380CC4-5D6E-409C-BE32-E72D297353CC}">
              <c16:uniqueId val="{00000006-8989-4AE0-A44C-2C6F908C8C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1092</c:v>
                </c:pt>
                <c:pt idx="12">
                  <c:v>1198</c:v>
                </c:pt>
              </c:numCache>
            </c:numRef>
          </c:val>
          <c:extLst>
            <c:ext xmlns:c16="http://schemas.microsoft.com/office/drawing/2014/chart" uri="{C3380CC4-5D6E-409C-BE32-E72D297353CC}">
              <c16:uniqueId val="{00000007-8989-4AE0-A44C-2C6F908C8C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7070</c:v>
                </c:pt>
                <c:pt idx="3">
                  <c:v>4472</c:v>
                </c:pt>
                <c:pt idx="6">
                  <c:v>4248</c:v>
                </c:pt>
                <c:pt idx="9">
                  <c:v>4086</c:v>
                </c:pt>
                <c:pt idx="12">
                  <c:v>3620</c:v>
                </c:pt>
              </c:numCache>
            </c:numRef>
          </c:val>
          <c:extLst>
            <c:ext xmlns:c16="http://schemas.microsoft.com/office/drawing/2014/chart" uri="{C3380CC4-5D6E-409C-BE32-E72D297353CC}">
              <c16:uniqueId val="{00000008-8989-4AE0-A44C-2C6F908C8C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89-4AE0-A44C-2C6F908C8C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26819</c:v>
                </c:pt>
                <c:pt idx="3">
                  <c:v>26603</c:v>
                </c:pt>
                <c:pt idx="6">
                  <c:v>26067</c:v>
                </c:pt>
                <c:pt idx="9">
                  <c:v>26287</c:v>
                </c:pt>
                <c:pt idx="12">
                  <c:v>26357</c:v>
                </c:pt>
              </c:numCache>
            </c:numRef>
          </c:val>
          <c:extLst>
            <c:ext xmlns:c16="http://schemas.microsoft.com/office/drawing/2014/chart" uri="{C3380CC4-5D6E-409C-BE32-E72D297353CC}">
              <c16:uniqueId val="{0000000A-8989-4AE0-A44C-2C6F908C8CCC}"/>
            </c:ext>
          </c:extLst>
        </c:ser>
        <c:dLbls>
          <c:showLegendKey val="0"/>
          <c:showVal val="0"/>
          <c:showCatName val="0"/>
          <c:showSerName val="0"/>
          <c:showPercent val="0"/>
          <c:showBubbleSize val="0"/>
        </c:dLbls>
        <c:gapWidth val="100"/>
        <c:overlap val="100"/>
        <c:axId val="195784704"/>
        <c:axId val="19578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1721</c:v>
                </c:pt>
                <c:pt idx="2">
                  <c:v>#N/A</c:v>
                </c:pt>
                <c:pt idx="3">
                  <c:v>#N/A</c:v>
                </c:pt>
                <c:pt idx="4">
                  <c:v>0</c:v>
                </c:pt>
                <c:pt idx="5">
                  <c:v>#N/A</c:v>
                </c:pt>
                <c:pt idx="6">
                  <c:v>#N/A</c:v>
                </c:pt>
                <c:pt idx="7">
                  <c:v>0</c:v>
                </c:pt>
                <c:pt idx="8">
                  <c:v>#N/A</c:v>
                </c:pt>
                <c:pt idx="9">
                  <c:v>#N/A</c:v>
                </c:pt>
                <c:pt idx="10">
                  <c:v>699</c:v>
                </c:pt>
                <c:pt idx="11">
                  <c:v>#N/A</c:v>
                </c:pt>
                <c:pt idx="12">
                  <c:v>#N/A</c:v>
                </c:pt>
                <c:pt idx="13">
                  <c:v>1297</c:v>
                </c:pt>
                <c:pt idx="14">
                  <c:v>#N/A</c:v>
                </c:pt>
              </c:numCache>
            </c:numRef>
          </c:val>
          <c:smooth val="0"/>
          <c:extLst>
            <c:ext xmlns:c16="http://schemas.microsoft.com/office/drawing/2014/chart" uri="{C3380CC4-5D6E-409C-BE32-E72D297353CC}">
              <c16:uniqueId val="{0000000B-8989-4AE0-A44C-2C6F908C8CCC}"/>
            </c:ext>
          </c:extLst>
        </c:ser>
        <c:dLbls>
          <c:showLegendKey val="0"/>
          <c:showVal val="0"/>
          <c:showCatName val="0"/>
          <c:showSerName val="0"/>
          <c:showPercent val="0"/>
          <c:showBubbleSize val="0"/>
        </c:dLbls>
        <c:marker val="1"/>
        <c:smooth val="0"/>
        <c:axId val="195784704"/>
        <c:axId val="195786624"/>
      </c:lineChart>
      <c:catAx>
        <c:axId val="1957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786624"/>
        <c:crosses val="autoZero"/>
        <c:auto val="1"/>
        <c:lblAlgn val="ctr"/>
        <c:lblOffset val="100"/>
        <c:tickLblSkip val="1"/>
        <c:tickMarkSkip val="1"/>
        <c:noMultiLvlLbl val="0"/>
      </c:catAx>
      <c:valAx>
        <c:axId val="1957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8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2002</c:v>
                </c:pt>
                <c:pt idx="1">
                  <c:v>1603</c:v>
                </c:pt>
                <c:pt idx="2">
                  <c:v>1204</c:v>
                </c:pt>
              </c:numCache>
            </c:numRef>
          </c:val>
          <c:extLst>
            <c:ext xmlns:c16="http://schemas.microsoft.com/office/drawing/2014/chart" uri="{C3380CC4-5D6E-409C-BE32-E72D297353CC}">
              <c16:uniqueId val="{00000000-FA80-4D55-A847-79302ABA9E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3163</c:v>
                </c:pt>
                <c:pt idx="1">
                  <c:v>2764</c:v>
                </c:pt>
                <c:pt idx="2">
                  <c:v>1765</c:v>
                </c:pt>
              </c:numCache>
            </c:numRef>
          </c:val>
          <c:extLst>
            <c:ext xmlns:c16="http://schemas.microsoft.com/office/drawing/2014/chart" uri="{C3380CC4-5D6E-409C-BE32-E72D297353CC}">
              <c16:uniqueId val="{00000001-FA80-4D55-A847-79302ABA9E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5664</c:v>
                </c:pt>
                <c:pt idx="1">
                  <c:v>6052</c:v>
                </c:pt>
                <c:pt idx="2">
                  <c:v>6050</c:v>
                </c:pt>
              </c:numCache>
            </c:numRef>
          </c:val>
          <c:extLst>
            <c:ext xmlns:c16="http://schemas.microsoft.com/office/drawing/2014/chart" uri="{C3380CC4-5D6E-409C-BE32-E72D297353CC}">
              <c16:uniqueId val="{00000002-FA80-4D55-A847-79302ABA9E23}"/>
            </c:ext>
          </c:extLst>
        </c:ser>
        <c:dLbls>
          <c:showLegendKey val="0"/>
          <c:showVal val="0"/>
          <c:showCatName val="0"/>
          <c:showSerName val="0"/>
          <c:showPercent val="0"/>
          <c:showBubbleSize val="0"/>
        </c:dLbls>
        <c:gapWidth val="120"/>
        <c:overlap val="100"/>
        <c:axId val="196015232"/>
        <c:axId val="196016768"/>
      </c:barChart>
      <c:catAx>
        <c:axId val="1960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016768"/>
        <c:crosses val="autoZero"/>
        <c:auto val="1"/>
        <c:lblAlgn val="ctr"/>
        <c:lblOffset val="100"/>
        <c:tickLblSkip val="1"/>
        <c:tickMarkSkip val="1"/>
        <c:noMultiLvlLbl val="0"/>
      </c:catAx>
      <c:valAx>
        <c:axId val="19601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0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{53261D0F-908B-43A9-8336-F9F5EE42E38B}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5FC-4142-85CE-8A10DFFF1E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{99CD6D78-8433-4E26-B678-D09B0D0D4B52}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FC-4142-85CE-8A10DFFF1E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{CBB0FBCC-484E-4C23-A5A9-EDC7AAE1A983}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FC-4142-85CE-8A10DFFF1E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{1530DE03-D34A-4A61-B44B-25005ADA86AA}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FC-4142-85CE-8A10DFFF1E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{6104B92F-EDEC-423B-AAD2-28875B4015A5}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FC-4142-85CE-8A10DFFF1E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{86E04D3D-558A-4148-9FAC-93261BA0B291}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5FC-4142-85CE-8A10DFFF1E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{DA21CFB1-9D68-42DC-9646-DB2C125069B0}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5FC-4142-85CE-8A10DFFF1E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{D8401438-7D32-47FC-92D8-7F76EC3BB520}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5FC-4142-85CE-8A10DFFF1E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{B29C97FF-109C-4CC4-901A-05265A990812}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5FC-4142-85CE-8A10DFFF1E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69.5</c:v>
                </c:pt>
                <c:pt idx="24">
                  <c:v>70.5</c:v>
                </c:pt>
                <c:pt idx="32">
                  <c:v>69.5</c:v>
                </c:pt>
              </c:numCache>
            </c:numRef>
          </c:xVal>
          <c:yVal>
            <c:numRef>
              <c:f>公会計指標分析・財政指標組合せ分析表!$BP$51:$DC$51</c:f>
              <c:numCache>
                <c:formatCode>#,##0.0;"▲ "#,##0.0</c:formatCode>
                <c:ptCount val="40"/>
                <c:pt idx="24">
                  <c:v>6.8</c:v>
                </c:pt>
                <c:pt idx="32">
                  <c:v>13</c:v>
                </c:pt>
              </c:numCache>
            </c:numRef>
          </c:yVal>
          <c:smooth val="0"/>
          <c:extLst>
            <c:ext xmlns:c16="http://schemas.microsoft.com/office/drawing/2014/chart" uri="{C3380CC4-5D6E-409C-BE32-E72D297353CC}">
              <c16:uniqueId val="{00000009-F5FC-4142-85CE-8A10DFFF1E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{358E83C2-AD4C-4005-8D88-0B7B9CC5711C}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5FC-4142-85CE-8A10DFFF1E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{0E8AA82E-B03D-410A-A5C7-9279305356D8}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FC-4142-85CE-8A10DFFF1E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{BA6A0C61-BECF-40DD-8CA6-C2BAF3C5CB16}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FC-4142-85CE-8A10DFFF1E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{E764C181-7F35-4D82-91FB-838F55F7D5AA}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FC-4142-85CE-8A10DFFF1E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{648A1850-5A12-4FB9-A1A2-868F933DB236}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FC-4142-85CE-8A10DFFF1E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{1127E1EC-29EE-424A-A3B5-E2A3853A98C2}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5FC-4142-85CE-8A10DFFF1E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{CCC373D5-1068-41FB-B1C6-C83535E581B0}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5FC-4142-85CE-8A10DFFF1E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{049E80F7-7FC6-40D5-8AC7-2BE7A9B5155B}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5FC-4142-85CE-8A10DFFF1E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{CBD0DB14-6856-4994-B562-877AD442D9D9}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5FC-4142-85CE-8A10DFFF1E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F5FC-4142-85CE-8A10DFFF1EE3}"/>
            </c:ext>
          </c:extLst>
        </c:ser>
        <c:dLbls>
          <c:showLegendKey val="0"/>
          <c:showVal val="1"/>
          <c:showCatName val="0"/>
          <c:showSerName val="0"/>
          <c:showPercent val="0"/>
          <c:showBubbleSize val="0"/>
        </c:dLbls>
        <c:axId val="46179840"/>
        <c:axId val="46181760"/>
      </c:scatterChart>
      <c:valAx>
        <c:axId val="4617984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{9DE3CAE1-0008-4AA2-8FA6-69C49A72F878}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28-42B5-8321-42E334C02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{E1952C0E-2799-4234-95C5-F5AC47247B83}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8-42B5-8321-42E334C02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{7D7C6B1F-1D5A-4A70-A413-D44D8B828F6F}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8-42B5-8321-42E334C02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{7FA9550D-7FBE-4691-B7B2-8E4E4AC246AA}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8-42B5-8321-42E334C02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{67CFC2DA-2528-4CBC-8036-9E174A69EFFC}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8-42B5-8321-42E334C026A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{62E35BBA-8269-4F96-97F6-DFEA581D52B9}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28-42B5-8321-42E334C026A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{ACF25353-FDB0-451E-B01B-BA0253317CE3}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28-42B5-8321-42E334C026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{C1E0AAA6-48C8-4671-9E2B-48673E0332D3}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28-42B5-8321-42E334C026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{A71003D5-55E4-4E43-8DA7-0E757A9DB006}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28-42B5-8321-42E334C02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4.7</c:v>
                </c:pt>
                <c:pt idx="16">
                  <c:v>4.5999999999999996</c:v>
                </c:pt>
                <c:pt idx="24">
                  <c:v>4.5999999999999996</c:v>
                </c:pt>
                <c:pt idx="32">
                  <c:v>5.5</c:v>
                </c:pt>
              </c:numCache>
            </c:numRef>
          </c:xVal>
          <c:yVal>
            <c:numRef>
              <c:f>公会計指標分析・財政指標組合せ分析表!$BP$73:$DC$73</c:f>
              <c:numCache>
                <c:formatCode>#,##0.0;"▲ "#,##0.0</c:formatCode>
                <c:ptCount val="40"/>
                <c:pt idx="0">
                  <c:v>16.2</c:v>
                </c:pt>
                <c:pt idx="24">
                  <c:v>6.8</c:v>
                </c:pt>
                <c:pt idx="32">
                  <c:v>13</c:v>
                </c:pt>
              </c:numCache>
            </c:numRef>
          </c:yVal>
          <c:smooth val="0"/>
          <c:extLst>
            <c:ext xmlns:c16="http://schemas.microsoft.com/office/drawing/2014/chart" uri="{C3380CC4-5D6E-409C-BE32-E72D297353CC}">
              <c16:uniqueId val="{00000009-0F28-42B5-8321-42E334C02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{50DEF36C-1234-4A34-BE1B-E5685E0C5931}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28-42B5-8321-42E334C026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{564F8A31-125B-42E9-950E-DDB817B20FCA}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8-42B5-8321-42E334C02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{CAA8A77C-AF75-44A1-8448-61F7B4799D96}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8-42B5-8321-42E334C02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{8952C6A8-4967-44DC-BD67-0930AB47FE3B}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8-42B5-8321-42E334C02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{9E6F0440-A255-43FA-87EA-4BF0B7D4E148}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8-42B5-8321-42E334C026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{A96268BD-DA1D-4CBE-9BE0-92DFA24F7454}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28-42B5-8321-42E334C026A2}"/>
                </c:ext>
              </c:extLst>
            </c:dLbl>
            <c:dLbl>
              <c:idx val="16"/>
              <c:layout>
                <c:manualLayout>
                  <c:x val="-2.953614488278701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{C6852F34-8109-4353-96D5-ECE27560E466}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28-42B5-8321-42E334C026A2}"/>
                </c:ext>
              </c:extLst>
            </c:dLbl>
            <c:dLbl>
              <c:idx val="24"/>
              <c:layout>
                <c:manualLayout>
                  <c:x val="-3.385983835543438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{FAF9C1AC-64A4-4A75-ADE6-DB42EDF6BF5F}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28-42B5-8321-42E334C026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{7E152DF3-7453-4A13-A715-036769AE24F3}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28-42B5-8321-42E334C02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F28-42B5-8321-42E334C026A2}"/>
            </c:ext>
          </c:extLst>
        </c:ser>
        <c:dLbls>
          <c:showLegendKey val="0"/>
          <c:showVal val="1"/>
          <c:showCatName val="0"/>
          <c:showSerName val="0"/>
          <c:showPercent val="0"/>
          <c:showBubbleSize val="0"/>
        </c:dLbls>
        <c:axId val="84219776"/>
        <c:axId val="84234240"/>
      </c:scatterChart>
      <c:valAx>
        <c:axId val="84219776"/>
        <c:scaling>
          <c:orientation val="minMax"/>
          <c:max val="11.7"/>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年度から「組合等が起こした地方債の元利償還金に対する負担金等」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病院事業に係る準元利償還金を計上し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前年度と比較して、定期償還分の元利償還金は減少し、「元利償還金等（Ａ）」全体では減少したものの、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算入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公債費等のうち、主に財源対策債償還費が対象外となっ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に係る基準財政需要額が減となった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、実質公債費比率の分子は増加となっている。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今後、庁舎耐震改修や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葬斎場整備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事業等の合併特例債を活用した大型事業の償還が控えており公債費負担増が懸念されるが、これまでに引き続き、必要性、緊急性等を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見極めた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起債事業の選定を行い、公債費負担の上昇を最小限に抑えるよう努めていく。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年度からは長崎県病院企業団壱岐病院の地方債の償還に係る数値を計上することとしたため、将来負担額が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年度の宿舎建設等に係る企業債の増により、前年度より増となった。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年九州北部豪雨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の繰越事業に係る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臨時財政需要に対応するため、財政調整基金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崩したことも、将来負担比率の分子を増加させた要因である。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長崎県壱岐市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交付税の減額、平成２９年九州北部豪雨に係る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繰越事業の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臨時財政需要に対応するため、基金全体としては約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基金の使途の明確化を図るために、財政調整基金を取り崩して個々の特定目的基金に積み立てていくことを予定している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・合併振興基金：市民の連帯の強化及び地域振興を図るため。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・ふるさと市町村圏基金：壱岐市の創造的かつ一体的な振興整備のため。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・地域福祉基金：在宅福祉、健康づくり、民間活動の活発化等、市における地域福祉の向上を図るため。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・過疎地域自立促進特別事業基金：壱岐市の行う過疎地域自立促進特別措置法第１２条第２項に規定する事業の財源に充てるため。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・ふるさと応援基金：ふるさと壱岐を愛する者、壱岐市の未来に向けて応援する者から寄附された寄附金を適正に管理し、まちづくり事業に充てるた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・地域振興基金：市の地域振興に資する事業の財源に充てるため。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・老人福祉施設整備基金：老人福祉施設の整備充実を図るため。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山間ふるさと活性化基金：農地、水路、農道等の整備その他中山間地域における集落共同活動の強化に対する支援事業を行い、土地改良施設の機能を適正に発揮させるとともに、中山間地域の地勢を生かし、その活性化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・栽培漁業振興基金：本市沿岸における種苗放流の推進を図るため。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・沿岸漁業振興基金：本市沿岸における沿岸漁業等の振興を図るため。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・教育振興基金：市立小学校及び市立中学校の教育の振興を図るため。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・松永記念館維持管理基金：松永記念館の維持管理運営資金に充てるため。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・原の辻遺跡保存整備基金：考古学上貴重な遺跡である原の辻遺跡を保存し、及び整備するとともに、観光資源として活用し、市の活性化を図るため。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・本庁舎建設基金：市本庁舎の建設に要する経費の財源に充てるため。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・学校施設整備基金：学校施設の整備に要する経費の財源に充てるため。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ふるさと納税額の増加に伴い、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立てた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ものの、地域振興に資する事業の財源に充てるため地域振興基金を約１．９億円取り崩したため基金残高合計は減少した。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・本庁舎建設基金：市本庁舎を建設するため、毎年５千万円を２５年間で、合計１２．５億円程度を積立予定。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年度は、九州北部豪雨に係る災害復旧工事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（繰越事業）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の臨時財政需要があり、著しく不足する財源に充てるため取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概ね１０～２０％の範囲が適正とされており、これから試算すると本市の近年の適正規模は１２～２４億円程度であり、現時点の残高は確保できているが、今後、中長期的に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年度は、九州北部豪雨に係る災害復旧工事（繰越事業）の臨時財政需要があり、著しく不足する財源に充てるため取り崩した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５年度にかけて市債の償還等がピークをむかえることから、基金残高は減少していく見込みである。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644B4E-B7CE-4869-B6C7-DEC3E5727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2F33B0-C181-41F4-92FA-B4BFB2549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3AEF1E04-EB9E-466D-AE44-FBEA0EFC79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C01E4081-BCBB-4F04-B1DF-19398B9EBE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26E71967-4525-46A0-A52A-C3F8C55BE19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6C5C1D89-D1F9-4CCA-87BA-79B8FC436A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16F0CB39-3549-43F3-B6F2-961B92C0767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D0C31CD9-29E8-4A3F-8A23-8BA244AD5E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9F39EE41-26CB-4DAE-A990-49D6EF3A71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E0CD3823-B507-4700-916D-784F808E0F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3D929097-4577-4680-A9F7-3FDE5DEA73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3F9866D1-6022-4221-8F0D-00B6FD2D41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6948BC5A-F308-4E4E-BB68-628F865CC0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61529AD9-1C0C-4E68-A886-E5B148BF466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931537F6-EEC7-4295-A34F-127550764B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97FE5161-4578-4298-ABA5-3B6FFC38A1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13D50256-15AE-4F2B-949F-EDA751AF3B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D8BBFFFA-EEB6-4AFA-BD5F-002587E257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2A9A4727-19D9-4B7C-ABD5-A211415013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97902A0E-CB0B-48B0-9D24-66EC8CA624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88EC3C89-0A3B-408F-A515-FA6A4C54C3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60DD39FB-4ADC-4315-A1A9-73B1D7870A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A8FF858C-669D-42BB-92C1-A1AC34F2CA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9F55B392-8717-4E17-A1BB-6D59D719170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3566D6A7-DD88-43CF-996A-0B82E64DB5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DF5F2FD6-B5AB-4982-A4C7-6806D22A37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721E273-B97F-47B0-987D-A5193CBB22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2613EE23-5628-428A-9D7B-1D239613B6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D8826A6B-2DEB-4D00-8B8D-30E66058FF8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91E38A23-3A30-4DFE-AF03-058FED7BE00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261E17CC-CC73-4176-9529-7AC04EBBFB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41FAA98E-514F-44D9-BDC3-348CED379AD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3CF68278-2B63-4157-AD7A-17703800091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C3FB857B-CD25-4C84-AA97-D2B58098B98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37E2AAE2-19FC-4324-A094-C82FBA3C035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C90997EE-EEC8-458C-B615-01C7D9C3450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DBA6FD1-C039-4591-8921-9ABCBAC1AD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FB92D00C-C888-4A40-BA94-3B2422A0FF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211F9E7-7BF1-49E2-9D44-212E2FB395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D08ED3A-2078-4F4F-AA3D-3791CCF469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58A3204-7410-4D0E-8969-1E98F46012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14C71A4-24D3-4079-ACFA-4C26D19B1E0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4EE2852-C15F-48A7-A7CB-CABB6E6D49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53103EDF-9AA9-49DA-9206-5A37690FAB7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89DCDCF9-E811-40C8-900E-5E9A0D791B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BFBC8AF-BD9E-45E8-9DF9-86080BAB29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AF08A737-27C1-4688-8CAF-884D8BEE86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B2F7878-2FE5-4643-83EB-217346E5CA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54B63367-A63C-477F-9931-F55BB637C7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本市の有形固定資産減価償却率は、類似団体・全国・長崎県、それぞれの平均と比べると高い水準にあり、資産の償却（老朽化）が進んでいる状況である。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と比較すると、率は減少しているように見えるが、放射線防護施設や認定こども園などの大規模な施設を新たに建設したことによる。</a:t>
          </a:r>
        </a:p>
        <a:p>
          <a:r>
            <a:rPr kumimoji="1" lang="ja-JP" altLang="en-US" sz="1100">
              <a:latin typeface="ＭＳ Ｐゴシック" panose="020B0600070205080204" pitchFamily="50" charset="-128"/>
              <a:ea typeface="ＭＳ Ｐゴシック" panose="020B0600070205080204" pitchFamily="50" charset="-128"/>
            </a:rPr>
            <a:t>　今後は、公共施設等個別施設計画を策定し、老朽化した施設の更新・統廃合・長寿命化・修繕等、計画的な維持管理に努めていく。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68A1485-4223-4F6E-AB1C-6489E0D978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5868AEA-E3CF-44CE-A00B-533BC83E3E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a:extLst>
            <a:ext uri="{FF2B5EF4-FFF2-40B4-BE49-F238E27FC236}">
              <a16:creationId xmlns:a16="http://schemas.microsoft.com/office/drawing/2014/main" id="{1627F26E-1805-4FE1-8E30-9FDE40B9D44F}"/>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DE4ADFB7-6C1C-4C30-88F4-036B83DD4E2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1D373006-9ADF-4C7B-8A73-2A59D3D8031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8F9780F1-F3BF-4E29-84FD-7F26FAB4E2F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42044691-FB5C-4BBA-ABA9-02483B0B9FF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E460D00F-2948-46FB-92D3-34280AFC57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1AA9A3A2-5340-405C-BFA0-63975B9FC53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D159132-065E-4AA7-93F1-E789EC3523B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8594CCD5-6EDE-4A69-95EF-5769C684B48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D50A156F-CBFF-42B5-AD7F-25F9D35425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a:extLst>
            <a:ext uri="{FF2B5EF4-FFF2-40B4-BE49-F238E27FC236}">
              <a16:creationId xmlns:a16="http://schemas.microsoft.com/office/drawing/2014/main" id="{94C83D42-27A2-46BA-9A14-B4D3FF6BB291}"/>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973EED4-B276-4654-8992-EC6631AD7B4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90AB07A9-441B-4656-9329-056138D6950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4664776-F02A-4C99-B50B-EFFA728C7D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7" name="直線コネクタ 66">
          <a:extLst>
            <a:ext uri="{FF2B5EF4-FFF2-40B4-BE49-F238E27FC236}">
              <a16:creationId xmlns:a16="http://schemas.microsoft.com/office/drawing/2014/main" id="{966488D7-E4E5-45EE-8EE2-2292227D9283}"/>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8" name="有形固定資産減価償却率最小値テキスト">
          <a:extLst>
            <a:ext uri="{FF2B5EF4-FFF2-40B4-BE49-F238E27FC236}">
              <a16:creationId xmlns:a16="http://schemas.microsoft.com/office/drawing/2014/main" id="{A686A9EB-B444-4889-AC5F-A016875652E3}"/>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9" name="直線コネクタ 68">
          <a:extLst>
            <a:ext uri="{FF2B5EF4-FFF2-40B4-BE49-F238E27FC236}">
              <a16:creationId xmlns:a16="http://schemas.microsoft.com/office/drawing/2014/main" id="{B4418DF2-6CAA-4C39-BE7F-3BCA66D3106B}"/>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0" name="有形固定資産減価償却率最大値テキスト">
          <a:extLst>
            <a:ext uri="{FF2B5EF4-FFF2-40B4-BE49-F238E27FC236}">
              <a16:creationId xmlns:a16="http://schemas.microsoft.com/office/drawing/2014/main" id="{FD05A771-6375-4DE0-AACA-0E49C7D6FEAE}"/>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1" name="直線コネクタ 70">
          <a:extLst>
            <a:ext uri="{FF2B5EF4-FFF2-40B4-BE49-F238E27FC236}">
              <a16:creationId xmlns:a16="http://schemas.microsoft.com/office/drawing/2014/main" id="{3A09CEBE-96B6-4711-95C8-57A3BD361CE9}"/>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2" name="有形固定資産減価償却率平均値テキスト">
          <a:extLst>
            <a:ext uri="{FF2B5EF4-FFF2-40B4-BE49-F238E27FC236}">
              <a16:creationId xmlns:a16="http://schemas.microsoft.com/office/drawing/2014/main" id="{A941197F-33CF-49E8-BC2E-6C05EE127306}"/>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3" name="フローチャート: 判断 72">
          <a:extLst>
            <a:ext uri="{FF2B5EF4-FFF2-40B4-BE49-F238E27FC236}">
              <a16:creationId xmlns:a16="http://schemas.microsoft.com/office/drawing/2014/main" id="{DC6452E9-ACF0-4423-AEB8-A9EB61CB7DF8}"/>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4" name="フローチャート: 判断 73">
          <a:extLst>
            <a:ext uri="{FF2B5EF4-FFF2-40B4-BE49-F238E27FC236}">
              <a16:creationId xmlns:a16="http://schemas.microsoft.com/office/drawing/2014/main" id="{3CFA15C6-3494-4F7E-BAC8-4F06B7ED4E12}"/>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5" name="フローチャート: 判断 74">
          <a:extLst>
            <a:ext uri="{FF2B5EF4-FFF2-40B4-BE49-F238E27FC236}">
              <a16:creationId xmlns:a16="http://schemas.microsoft.com/office/drawing/2014/main" id="{0678890F-E1C5-4CC0-A895-0B10EFF834C8}"/>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6" name="フローチャート: 判断 75">
          <a:extLst>
            <a:ext uri="{FF2B5EF4-FFF2-40B4-BE49-F238E27FC236}">
              <a16:creationId xmlns:a16="http://schemas.microsoft.com/office/drawing/2014/main" id="{A81850A2-CAA2-4C96-83B9-E0ED7099AD69}"/>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9E6B252-7FDC-4A06-AE36-671365B91CE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98D0885-8BAF-4020-8F97-3ED5F502E48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3DF8691-BFD7-4573-9373-BE381095DE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34FE553-75FF-41A2-BBE9-381DABAAEB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410A4A1-18E8-4AAD-BD1A-BA5BC7D3EF9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67204</xdr:rowOff>
    </xdr:from>
    <xdr:to>
      <xdr:col>23</xdr:col>
      <xdr:colOff>136525</xdr:colOff>
      <xdr:row>29</xdr:row>
      <xdr:rowOff>168804</xdr:rowOff>
    </xdr:to>
    <xdr:sp macro="" textlink="">
      <xdr:nvSpPr>
        <xdr:cNvPr id="82" name="楕円 81">
          <a:extLst>
            <a:ext uri="{FF2B5EF4-FFF2-40B4-BE49-F238E27FC236}">
              <a16:creationId xmlns:a16="http://schemas.microsoft.com/office/drawing/2014/main" id="{39D26578-31A0-4D14-8BA2-A033624DA026}"/>
            </a:ext>
          </a:extLst>
        </xdr:cNvPr>
        <xdr:cNvSpPr/>
      </xdr:nvSpPr>
      <xdr:spPr>
        <a:xfrm>
          <a:off x="47117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90081</xdr:rowOff>
    </xdr:from>
    <xdr:ext cx="405111" cy="259045"/>
    <xdr:sp macro="" textlink="">
      <xdr:nvSpPr>
        <xdr:cNvPr id="83" name="有形固定資産減価償却率該当値テキスト">
          <a:extLst>
            <a:ext uri="{FF2B5EF4-FFF2-40B4-BE49-F238E27FC236}">
              <a16:creationId xmlns:a16="http://schemas.microsoft.com/office/drawing/2014/main" id="{4B02C615-A901-48AF-A05E-CF91D7F0192C}"/>
            </a:ext>
          </a:extLst>
        </xdr:cNvPr>
        <xdr:cNvSpPr txBox="1"/>
      </xdr:nvSpPr>
      <xdr:spPr>
        <a:xfrm>
          <a:off x="4813300" y="566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49213</xdr:rowOff>
    </xdr:from>
    <xdr:to>
      <xdr:col>19</xdr:col>
      <xdr:colOff>187325</xdr:colOff>
      <xdr:row>29</xdr:row>
      <xdr:rowOff>150813</xdr:rowOff>
    </xdr:to>
    <xdr:sp macro="" textlink="">
      <xdr:nvSpPr>
        <xdr:cNvPr id="84" name="楕円 83">
          <a:extLst>
            <a:ext uri="{FF2B5EF4-FFF2-40B4-BE49-F238E27FC236}">
              <a16:creationId xmlns:a16="http://schemas.microsoft.com/office/drawing/2014/main" id="{3624F3EB-334B-44FE-87C5-4C114B4DA7D0}"/>
            </a:ext>
          </a:extLst>
        </xdr:cNvPr>
        <xdr:cNvSpPr/>
      </xdr:nvSpPr>
      <xdr:spPr>
        <a:xfrm>
          <a:off x="4000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100013</xdr:rowOff>
    </xdr:from>
    <xdr:to>
      <xdr:col>23</xdr:col>
      <xdr:colOff>85725</xdr:colOff>
      <xdr:row>29</xdr:row>
      <xdr:rowOff>118004</xdr:rowOff>
    </xdr:to>
    <xdr:cxnSp macro="">
      <xdr:nvCxnSpPr>
        <xdr:cNvPr id="85" name="直線コネクタ 84">
          <a:extLst>
            <a:ext uri="{FF2B5EF4-FFF2-40B4-BE49-F238E27FC236}">
              <a16:creationId xmlns:a16="http://schemas.microsoft.com/office/drawing/2014/main" id="{CB7F7FE5-52CB-4EF0-BB49-BDAFCC424D30}"/>
            </a:ext>
          </a:extLst>
        </xdr:cNvPr>
        <xdr:cNvCxnSpPr/>
      </xdr:nvCxnSpPr>
      <xdr:spPr>
        <a:xfrm>
          <a:off x="4051300" y="5843588"/>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67204</xdr:rowOff>
    </xdr:from>
    <xdr:to>
      <xdr:col>15</xdr:col>
      <xdr:colOff>187325</xdr:colOff>
      <xdr:row>29</xdr:row>
      <xdr:rowOff>168804</xdr:rowOff>
    </xdr:to>
    <xdr:sp macro="" textlink="">
      <xdr:nvSpPr>
        <xdr:cNvPr id="86" name="楕円 85">
          <a:extLst>
            <a:ext uri="{FF2B5EF4-FFF2-40B4-BE49-F238E27FC236}">
              <a16:creationId xmlns:a16="http://schemas.microsoft.com/office/drawing/2014/main" id="{2B604C61-BBDB-4B1A-8848-369A7FAC4329}"/>
            </a:ext>
          </a:extLst>
        </xdr:cNvPr>
        <xdr:cNvSpPr/>
      </xdr:nvSpPr>
      <xdr:spPr>
        <a:xfrm>
          <a:off x="3238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100013</xdr:rowOff>
    </xdr:from>
    <xdr:to>
      <xdr:col>19</xdr:col>
      <xdr:colOff>136525</xdr:colOff>
      <xdr:row>29</xdr:row>
      <xdr:rowOff>118004</xdr:rowOff>
    </xdr:to>
    <xdr:cxnSp macro="">
      <xdr:nvCxnSpPr>
        <xdr:cNvPr id="87" name="直線コネクタ 86">
          <a:extLst>
            <a:ext uri="{FF2B5EF4-FFF2-40B4-BE49-F238E27FC236}">
              <a16:creationId xmlns:a16="http://schemas.microsoft.com/office/drawing/2014/main" id="{05D9D13F-35C5-40C9-9838-88D37FE80336}"/>
            </a:ext>
          </a:extLst>
        </xdr:cNvPr>
        <xdr:cNvCxnSpPr/>
      </xdr:nvCxnSpPr>
      <xdr:spPr>
        <a:xfrm flipV="1">
          <a:off x="3289300" y="5843588"/>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8" name="n_1aveValue有形固定資産減価償却率">
          <a:extLst>
            <a:ext uri="{FF2B5EF4-FFF2-40B4-BE49-F238E27FC236}">
              <a16:creationId xmlns:a16="http://schemas.microsoft.com/office/drawing/2014/main" id="{63F22C3A-E874-476F-889A-A7DE8DA6A9F3}"/>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9" name="n_2aveValue有形固定資産減価償却率">
          <a:extLst>
            <a:ext uri="{FF2B5EF4-FFF2-40B4-BE49-F238E27FC236}">
              <a16:creationId xmlns:a16="http://schemas.microsoft.com/office/drawing/2014/main" id="{3C50B3B4-4107-45DF-B88B-6A45707FA2D6}"/>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0" name="n_3aveValue有形固定資産減価償却率">
          <a:extLst>
            <a:ext uri="{FF2B5EF4-FFF2-40B4-BE49-F238E27FC236}">
              <a16:creationId xmlns:a16="http://schemas.microsoft.com/office/drawing/2014/main" id="{E0A7976B-FAA2-49DA-BDC0-381DABDFBC8C}"/>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167340</xdr:rowOff>
    </xdr:from>
    <xdr:ext cx="405111" cy="259045"/>
    <xdr:sp macro="" textlink="">
      <xdr:nvSpPr>
        <xdr:cNvPr id="91" name="n_1mainValue有形固定資産減価償却率">
          <a:extLst>
            <a:ext uri="{FF2B5EF4-FFF2-40B4-BE49-F238E27FC236}">
              <a16:creationId xmlns:a16="http://schemas.microsoft.com/office/drawing/2014/main" id="{009561C9-1690-478D-9B41-8C662BB69A13}"/>
            </a:ext>
          </a:extLst>
        </xdr:cNvPr>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13881</xdr:rowOff>
    </xdr:from>
    <xdr:ext cx="405111" cy="259045"/>
    <xdr:sp macro="" textlink="">
      <xdr:nvSpPr>
        <xdr:cNvPr id="92" name="n_2mainValue有形固定資産減価償却率">
          <a:extLst>
            <a:ext uri="{FF2B5EF4-FFF2-40B4-BE49-F238E27FC236}">
              <a16:creationId xmlns:a16="http://schemas.microsoft.com/office/drawing/2014/main" id="{9949EA55-CEDD-4A88-BCE5-9B8B999AD59A}"/>
            </a:ext>
          </a:extLst>
        </xdr:cNvPr>
        <xdr:cNvSpPr txBox="1"/>
      </xdr:nvSpPr>
      <xdr:spPr>
        <a:xfrm>
          <a:off x="30867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BF745E82-87A0-4701-AE7E-6CF75F5B73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D9F4389D-FEB3-4779-9A76-C37818F679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F8484829-8FED-4EB6-A201-8C6C75075A3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D6E3640-B841-45E7-8551-4AE4E05EF95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90898978-EBB9-4710-B6D5-CE9BDDE26C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8B0D06AD-2C36-4E96-BCA2-9F601A5E83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49FF5E8C-D678-4451-BB92-A9FA0B6AE1F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306BDA82-0444-4251-B485-9E4EC16C1B8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9B0F84A2-7CD2-4B0C-B92B-46EE279DCD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5E0006C4-FD0C-42FC-9AD8-3DAFF96059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7669C28-61E9-4A05-B059-C6DE386BD5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2342B07-C13B-4720-B78B-949EC5987E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10DC4DDA-4950-4E82-8E24-795D0F4B82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本市の債務償還比率ついては、全国平均、長崎県平均、類似団体平均をいずれも下回っているが、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と比べると、増加している。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残高の増加、及び基金取崩しによる充当可能基金の減少によるものであり、今後は、地方債の新規発行の抑制や既発債の繰上償還など、これまで以上に中長期的な視点に立った計画的な財政運営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1425B053-0027-4465-930B-C8A4AD06B0D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56405FC3-7CB8-4417-B43A-08CCFF9C28D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B50D2034-6FE9-4EE1-BD9A-5048572A349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B1A37703-828A-45F9-829E-F96E5CBD2E7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2D4E016A-3F34-4F53-926E-D3C52368D8C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9D812087-0B13-4D8F-A6EF-757F88522CB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28C59E67-35F9-45F7-B84D-F6E8198DB25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14B6FE1A-EE9C-47F0-9981-CFD91AE6E36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B8DF4C9B-197D-4946-A9AD-281B5F08D3C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D2D33478-F1B0-4F25-BF0A-18AF6CC0714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D87BD229-EC7E-4440-A97C-31CA1F7690B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9295C599-C59D-4EDE-87CA-D638270F1BB9}"/>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903573BE-E60B-4690-A9E9-E4DB9AA8243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D0150965-5C02-454D-ABD4-114C8C1635AE}"/>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97EF6A10-8F38-4BF2-B542-530DA3E5092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CA67D131-001E-4B28-A381-437F814A0FF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56ED0328-2693-4495-A4F6-8FF0DC2E66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FB2453D1-CD07-438F-A746-9FEC770FA2C8}"/>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BB920331-7E1E-421C-858B-A33498E3D5C4}"/>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F0054447-20A3-4152-9A28-3ECA27FD846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1F829651-230F-44B1-8A62-BDA3AF5F9449}"/>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497362AB-6A89-4D95-83ED-DF7E5EC199BC}"/>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a:extLst>
            <a:ext uri="{FF2B5EF4-FFF2-40B4-BE49-F238E27FC236}">
              <a16:creationId xmlns:a16="http://schemas.microsoft.com/office/drawing/2014/main" id="{25D65D38-08A2-4C29-8D51-699750B26743}"/>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66271FCF-39A1-41FA-BEB3-7CF77D1B475F}"/>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C126BF04-D8F4-49B0-818F-C9D84D5D43CD}"/>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0FD93BF-445B-4F0E-ACD4-35D230C3369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36DA933-1B9A-40A0-A2AA-AFFEB7FF9C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37A942E-91A0-49C9-96D7-3D3F36DEF8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107388F-3DDC-4B97-9E56-5F24AA6A22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CA93DDB-9BCF-43A0-9342-BA5EB2099A1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68459</xdr:rowOff>
    </xdr:from>
    <xdr:to>
      <xdr:col>76</xdr:col>
      <xdr:colOff>73025</xdr:colOff>
      <xdr:row>31</xdr:row>
      <xdr:rowOff>170059</xdr:rowOff>
    </xdr:to>
    <xdr:sp macro="" textlink="">
      <xdr:nvSpPr>
        <xdr:cNvPr id="136" name="楕円 135">
          <a:extLst>
            <a:ext uri="{FF2B5EF4-FFF2-40B4-BE49-F238E27FC236}">
              <a16:creationId xmlns:a16="http://schemas.microsoft.com/office/drawing/2014/main" id="{9241BA89-6E7F-429E-9E7E-5CD7A47A2BF0}"/>
            </a:ext>
          </a:extLst>
        </xdr:cNvPr>
        <xdr:cNvSpPr/>
      </xdr:nvSpPr>
      <xdr:spPr>
        <a:xfrm>
          <a:off x="14744700" y="61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46886</xdr:rowOff>
    </xdr:from>
    <xdr:ext cx="469744" cy="259045"/>
    <xdr:sp macro="" textlink="">
      <xdr:nvSpPr>
        <xdr:cNvPr id="137" name="債務償還比率該当値テキスト">
          <a:extLst>
            <a:ext uri="{FF2B5EF4-FFF2-40B4-BE49-F238E27FC236}">
              <a16:creationId xmlns:a16="http://schemas.microsoft.com/office/drawing/2014/main" id="{7C8F3664-441A-4616-BCCE-E65156E11D7A}"/>
            </a:ext>
          </a:extLst>
        </xdr:cNvPr>
        <xdr:cNvSpPr txBox="1"/>
      </xdr:nvSpPr>
      <xdr:spPr>
        <a:xfrm>
          <a:off x="14846300" y="613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108555</xdr:rowOff>
    </xdr:from>
    <xdr:to>
      <xdr:col>72</xdr:col>
      <xdr:colOff>123825</xdr:colOff>
      <xdr:row>32</xdr:row>
      <xdr:rowOff>38705</xdr:rowOff>
    </xdr:to>
    <xdr:sp macro="" textlink="">
      <xdr:nvSpPr>
        <xdr:cNvPr id="138" name="楕円 137">
          <a:extLst>
            <a:ext uri="{FF2B5EF4-FFF2-40B4-BE49-F238E27FC236}">
              <a16:creationId xmlns:a16="http://schemas.microsoft.com/office/drawing/2014/main" id="{2D2DEC75-7FBB-4394-AF06-821438C95174}"/>
            </a:ext>
          </a:extLst>
        </xdr:cNvPr>
        <xdr:cNvSpPr/>
      </xdr:nvSpPr>
      <xdr:spPr>
        <a:xfrm>
          <a:off x="14033500" y="61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119259</xdr:rowOff>
    </xdr:from>
    <xdr:to>
      <xdr:col>76</xdr:col>
      <xdr:colOff>22225</xdr:colOff>
      <xdr:row>31</xdr:row>
      <xdr:rowOff>159355</xdr:rowOff>
    </xdr:to>
    <xdr:cxnSp macro="">
      <xdr:nvCxnSpPr>
        <xdr:cNvPr id="139" name="直線コネクタ 138">
          <a:extLst>
            <a:ext uri="{FF2B5EF4-FFF2-40B4-BE49-F238E27FC236}">
              <a16:creationId xmlns:a16="http://schemas.microsoft.com/office/drawing/2014/main" id="{2E03AF95-6DBA-4B30-A938-B910B94A3DAE}"/>
            </a:ext>
          </a:extLst>
        </xdr:cNvPr>
        <xdr:cNvCxnSpPr/>
      </xdr:nvCxnSpPr>
      <xdr:spPr>
        <a:xfrm flipV="1">
          <a:off x="14084300" y="620573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a:extLst>
            <a:ext uri="{FF2B5EF4-FFF2-40B4-BE49-F238E27FC236}">
              <a16:creationId xmlns:a16="http://schemas.microsoft.com/office/drawing/2014/main" id="{646BA1C2-ECC3-400C-9168-53D22AF71B83}"/>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29832</xdr:rowOff>
    </xdr:from>
    <xdr:ext cx="469744" cy="259045"/>
    <xdr:sp macro="" textlink="">
      <xdr:nvSpPr>
        <xdr:cNvPr id="141" name="n_1mainValue債務償還比率">
          <a:extLst>
            <a:ext uri="{FF2B5EF4-FFF2-40B4-BE49-F238E27FC236}">
              <a16:creationId xmlns:a16="http://schemas.microsoft.com/office/drawing/2014/main" id="{B5A30CBB-42B7-4662-BF5D-F811A870886D}"/>
            </a:ext>
          </a:extLst>
        </xdr:cNvPr>
        <xdr:cNvSpPr txBox="1"/>
      </xdr:nvSpPr>
      <xdr:spPr>
        <a:xfrm>
          <a:off x="13836727" y="628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A7F0E2DB-A4ED-4EBD-9F05-4929768D80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E39E1258-D85D-4F6D-AD58-78F7062956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705C9C42-5441-44A4-BA7D-41B5BB59A75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E2844C4-7129-43B0-88EC-5517928FE3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14E13218-5C39-4505-B0ED-332DD7A978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46714DF5-5714-4237-BEC5-AF6B78A3046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8025B5-E932-4EA8-9EE9-185F056568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C9CCCA-8EAF-4CD2-BD5F-8F63D75FFE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6688C4-7A88-4370-817C-86CB60030A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4245AC-BD8F-40F0-94CF-E1815B1C88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CD68F5-00FE-4D76-9C0F-5F1766CF4C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13C70B-30BD-422D-B057-45DD920F95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292BD8-5EAC-4540-8589-875D3EE2FD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956C27-A767-417C-A519-82BABDB872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BE008B-E401-4361-8731-93D7713456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F198AD-A869-4693-B310-DD5EBF0B09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035ED7-56E6-426A-9015-3188F66391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90AE1F-2ADC-44CE-AB36-C7F595FC92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93ACE4-D6B9-497B-ADA0-713B3D226D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46DE5-F02C-472E-B3DB-27B7B657BF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EF5CCD-3812-4721-9B70-7FD9D9DFDA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B71801-4E04-4343-8EE2-FEAC3C8A08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CC1B83-A8C4-4993-860A-9335E2ACDF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240CC8-9156-4425-82EC-F7D1A0706A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FF38C4-BE5C-4ECE-8302-B0ABDD0349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526875-E5B2-432B-807E-84B2C4F1BE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FEDEC3-E931-420C-8114-B8A5069BB8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9C5456-7802-4463-8439-2DB10BB742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AC4D58-A4AC-412E-BD87-B2F5151C86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8A3FC4-29FA-40FF-96D9-A83A0BE3FB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559E64-E425-46A0-857A-DD589B1259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9EF90C-7CE6-4776-8087-C3C9CA0D19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B1698F-70C4-4082-93FB-9E020F88F3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57C4DE-3FCE-4821-A2F2-2C83CE0EF0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2DF92B-B5E5-4A93-B3AA-07566F0B6D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8DD198-205B-459A-B8B5-07D0394B112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C1F72F7-53E8-432B-B294-D06CCDC228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8D30A50-F222-46F8-9993-9CA92901F9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FEC19CD-7AB0-459E-A1DD-0D095FD694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3940F4-8250-410A-99FB-52753778F7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57B7DD-3858-4321-A7E2-5BE9A6F274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552A0AF-FF6C-47A8-AD9E-854C77EDDF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8051686-AAAD-4E97-BF25-B6314DABF0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36A4BD1-9AAC-4D8F-B055-20258F2CB5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ACC6CB-4F3E-4C37-AF95-2DDD8337D1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D6AF0C0-E92F-475D-91F3-6F414CC5E2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75D1549-CBF4-4730-BC21-BF1B2352B4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A7C1004-9296-4177-8842-9E5A2A9754C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5D4E489-49E6-4706-829F-5C2BB5877AD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FBD6B64-38EB-4152-81DF-A7E5A4BA9FE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3A08894-79B0-47F1-81C8-F23891F8314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4B7132E-465A-4D09-8275-88F1C46334D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9AA156E-0AC1-4507-BD32-6AA7E4537F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BE51B00-10F6-4A99-9F6E-88A2069326E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7A03CD8-2F67-45CB-A762-0AC9920DCDE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7746741-34CA-4614-B31E-7B6766EE24C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06EBAC9-7841-46C0-9FD0-1531E41BEAF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50CFAA6-3B2D-4DE0-8CF3-22389E7DA63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1BE09EA-820D-4D39-9F9C-EA4EFE0627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B3EDBA3-02C0-48C3-B80B-D6CC57F029E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872F55F-7C3A-4847-8764-CE4C642A46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F9EEFA7A-E790-478E-B8C1-2B4ED3295833}"/>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4ADDBE36-F1D8-49D5-A04D-89A6F8192C88}"/>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6167151C-CA7A-456A-B038-87DB986E2906}"/>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ADD0069-FAF3-4132-BFE3-B92480C677B4}"/>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22509DAC-D197-45E7-AAD2-0C709B0DED95}"/>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E2ABED33-F1D8-4816-8CB2-E2EF7EACA5D7}"/>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ED0A060F-20E2-46B1-82F1-E17A5D125E76}"/>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9B7BFDBC-E971-47BF-A5B0-7BB8EF519D85}"/>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503E2F5-2606-4189-AD21-C02A7FB865BE}"/>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5BACB701-6576-4BFE-8A81-E73A61705194}"/>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02085C3-FF8E-4FCA-8648-628037F331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C974C4-48A2-49BA-AC1F-BFF66AFC86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8C3D0E-C024-4469-B39A-6E09F406A4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E2AFDC-7F88-4F2A-8F7C-39EAAB4F49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46AAC3-DE2F-409E-82CA-38343E7BA3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2" name="楕円 71">
          <a:extLst>
            <a:ext uri="{FF2B5EF4-FFF2-40B4-BE49-F238E27FC236}">
              <a16:creationId xmlns:a16="http://schemas.microsoft.com/office/drawing/2014/main" id="{7B56B6EB-2347-472E-AD61-E5CD789267BB}"/>
            </a:ext>
          </a:extLst>
        </xdr:cNvPr>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3" name="【道路】&#10;有形固定資産減価償却率該当値テキスト">
          <a:extLst>
            <a:ext uri="{FF2B5EF4-FFF2-40B4-BE49-F238E27FC236}">
              <a16:creationId xmlns:a16="http://schemas.microsoft.com/office/drawing/2014/main" id="{FC22D486-2B99-4D8A-A26F-FBAFE2949400}"/>
            </a:ext>
          </a:extLst>
        </xdr:cNvPr>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41728</xdr:rowOff>
    </xdr:from>
    <xdr:to>
      <xdr:col>20</xdr:col>
      <xdr:colOff>38100</xdr:colOff>
      <xdr:row>35</xdr:row>
      <xdr:rowOff>143328</xdr:rowOff>
    </xdr:to>
    <xdr:sp macro="" textlink="">
      <xdr:nvSpPr>
        <xdr:cNvPr id="74" name="楕円 73">
          <a:extLst>
            <a:ext uri="{FF2B5EF4-FFF2-40B4-BE49-F238E27FC236}">
              <a16:creationId xmlns:a16="http://schemas.microsoft.com/office/drawing/2014/main" id="{66B71AB8-7621-40D2-8E69-85EC9AC900C2}"/>
            </a:ext>
          </a:extLst>
        </xdr:cNvPr>
        <xdr:cNvSpPr/>
      </xdr:nvSpPr>
      <xdr:spPr>
        <a:xfrm>
          <a:off x="3746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92528</xdr:rowOff>
    </xdr:to>
    <xdr:cxnSp macro="">
      <xdr:nvCxnSpPr>
        <xdr:cNvPr id="75" name="直線コネクタ 74">
          <a:extLst>
            <a:ext uri="{FF2B5EF4-FFF2-40B4-BE49-F238E27FC236}">
              <a16:creationId xmlns:a16="http://schemas.microsoft.com/office/drawing/2014/main" id="{6D9F22A1-17CB-4494-85CA-9E59AF288D21}"/>
            </a:ext>
          </a:extLst>
        </xdr:cNvPr>
        <xdr:cNvCxnSpPr/>
      </xdr:nvCxnSpPr>
      <xdr:spPr>
        <a:xfrm flipV="1">
          <a:off x="3797300" y="604266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22134</xdr:rowOff>
    </xdr:from>
    <xdr:to>
      <xdr:col>15</xdr:col>
      <xdr:colOff>101600</xdr:colOff>
      <xdr:row>35</xdr:row>
      <xdr:rowOff>123734</xdr:rowOff>
    </xdr:to>
    <xdr:sp macro="" textlink="">
      <xdr:nvSpPr>
        <xdr:cNvPr id="76" name="楕円 75">
          <a:extLst>
            <a:ext uri="{FF2B5EF4-FFF2-40B4-BE49-F238E27FC236}">
              <a16:creationId xmlns:a16="http://schemas.microsoft.com/office/drawing/2014/main" id="{52A52356-3FF4-4F3C-A9E1-061EE269C259}"/>
            </a:ext>
          </a:extLst>
        </xdr:cNvPr>
        <xdr:cNvSpPr/>
      </xdr:nvSpPr>
      <xdr:spPr>
        <a:xfrm>
          <a:off x="2857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72934</xdr:rowOff>
    </xdr:from>
    <xdr:to>
      <xdr:col>19</xdr:col>
      <xdr:colOff>177800</xdr:colOff>
      <xdr:row>35</xdr:row>
      <xdr:rowOff>92528</xdr:rowOff>
    </xdr:to>
    <xdr:cxnSp macro="">
      <xdr:nvCxnSpPr>
        <xdr:cNvPr id="77" name="直線コネクタ 76">
          <a:extLst>
            <a:ext uri="{FF2B5EF4-FFF2-40B4-BE49-F238E27FC236}">
              <a16:creationId xmlns:a16="http://schemas.microsoft.com/office/drawing/2014/main" id="{91DD49F6-2826-4725-BC4C-E67BCC32D301}"/>
            </a:ext>
          </a:extLst>
        </xdr:cNvPr>
        <xdr:cNvCxnSpPr/>
      </xdr:nvCxnSpPr>
      <xdr:spPr>
        <a:xfrm>
          <a:off x="2908300" y="60736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1817DA73-1ABB-4DE6-A981-98E22712C66B}"/>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F335D174-6BFC-4252-84E0-58605648F177}"/>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E65F3F77-E80C-42B5-9D14-FCC2F2DD5C82}"/>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159855</xdr:rowOff>
    </xdr:from>
    <xdr:ext cx="405111" cy="259045"/>
    <xdr:sp macro="" textlink="">
      <xdr:nvSpPr>
        <xdr:cNvPr id="81" name="n_1mainValue【道路】&#10;有形固定資産減価償却率">
          <a:extLst>
            <a:ext uri="{FF2B5EF4-FFF2-40B4-BE49-F238E27FC236}">
              <a16:creationId xmlns:a16="http://schemas.microsoft.com/office/drawing/2014/main" id="{AE79A332-C880-444D-8381-71549B87E381}"/>
            </a:ext>
          </a:extLst>
        </xdr:cNvPr>
        <xdr:cNvSpPr txBox="1"/>
      </xdr:nvSpPr>
      <xdr:spPr>
        <a:xfrm>
          <a:off x="3582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140261</xdr:rowOff>
    </xdr:from>
    <xdr:ext cx="405111" cy="259045"/>
    <xdr:sp macro="" textlink="">
      <xdr:nvSpPr>
        <xdr:cNvPr id="82" name="n_2mainValue【道路】&#10;有形固定資産減価償却率">
          <a:extLst>
            <a:ext uri="{FF2B5EF4-FFF2-40B4-BE49-F238E27FC236}">
              <a16:creationId xmlns:a16="http://schemas.microsoft.com/office/drawing/2014/main" id="{74CC9A9E-11D3-441D-9442-BD2F4971FBF5}"/>
            </a:ext>
          </a:extLst>
        </xdr:cNvPr>
        <xdr:cNvSpPr txBox="1"/>
      </xdr:nvSpPr>
      <xdr:spPr>
        <a:xfrm>
          <a:off x="2705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DBB55FF-F502-4C03-8AAF-0BEB9C639A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D20C5B5-B797-41F5-B92C-1A31ECDCD6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88CF411-914F-4C95-A008-5D68729A2D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B812E10-4CFC-4341-924D-BC2CC89C7B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E46677A-990C-4307-8138-104FAD5512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376F3EF-57F4-4700-A48A-0D958A5925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6E4515C-F058-4AAD-A1DE-0B4E4CE38B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7D52F5F-C66E-4DDD-A8FE-85A8A9E53A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F06839B-3B5F-4BE6-B12B-A3ED0FF5C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E363F58-61E4-40DC-8E6D-596B823850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AA5A0AB9-D6B8-4376-B1EF-93AD3B9C8EC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95AC13A-6262-43C4-AEE5-C04A7866F0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9E6FE3A7-894A-4B6D-8E84-974D267ACE0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D7B6C1D6-12C6-4F9B-B659-40AECBC7530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E14A628-6994-46EA-8F87-E1E2DC3FBA2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F2D46745-B718-4645-8207-5AA86B9EBF0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5DFBC70-9E54-4295-9B12-05CC2431349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64C2E73E-512A-4E69-B597-F0E6EE3D38B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B5551F1C-2277-4C13-A2E2-5FDA9B0822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E9CFBAF2-D8EF-41A0-A449-7CD50799BBA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4C75C5F-15CC-4BB6-90A7-206D3A70F3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DA87DFD9-BF66-4EDB-B7E8-FE8BE744DB9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41F234A3-AD1A-4DBA-B8E6-8C2DB4B946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32572C52-9EDC-44E3-81E1-CD2271D82E1C}"/>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3E3F5646-2E75-4F7E-ADEF-D8251CD91C82}"/>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132712D8-4EDB-47F2-8128-3BF30D945AD1}"/>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77D0095D-7151-4B78-B0DB-7CD37E12A13A}"/>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5C555FEE-82B4-4C3E-833E-E2BE4FD3646C}"/>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47AF8A38-731E-47CC-ADC1-A08485CBA45A}"/>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3B90B010-DC83-4824-A0C2-FFF0F43F7252}"/>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1FB54A4B-6F0B-4175-8F38-5274E8612A53}"/>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11DAD1A1-F8B5-4B0D-9BCD-1A6B34E67532}"/>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A5B50DA5-201D-4926-A287-07A72600FD14}"/>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6D10138-E73D-4177-8DC4-10878D60B5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AF017FE-06BA-46F3-8E0A-8710BA4EAB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3390753-71A3-4559-80B3-43B79D170F4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0D49051-6ACC-4262-B58D-C599A10EA7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5DB96B4-6A11-4B6B-8EE4-D91957FBA16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17761</xdr:rowOff>
    </xdr:from>
    <xdr:to>
      <xdr:col>55</xdr:col>
      <xdr:colOff>50800</xdr:colOff>
      <xdr:row>36</xdr:row>
      <xdr:rowOff>119361</xdr:rowOff>
    </xdr:to>
    <xdr:sp macro="" textlink="">
      <xdr:nvSpPr>
        <xdr:cNvPr id="121" name="楕円 120">
          <a:extLst>
            <a:ext uri="{FF2B5EF4-FFF2-40B4-BE49-F238E27FC236}">
              <a16:creationId xmlns:a16="http://schemas.microsoft.com/office/drawing/2014/main" id="{A64289DF-C819-4000-AEEF-1E5F2F660E22}"/>
            </a:ext>
          </a:extLst>
        </xdr:cNvPr>
        <xdr:cNvSpPr/>
      </xdr:nvSpPr>
      <xdr:spPr>
        <a:xfrm>
          <a:off x="10426700" y="61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40638</xdr:rowOff>
    </xdr:from>
    <xdr:ext cx="534377" cy="259045"/>
    <xdr:sp macro="" textlink="">
      <xdr:nvSpPr>
        <xdr:cNvPr id="122" name="【道路】&#10;一人当たり延長該当値テキスト">
          <a:extLst>
            <a:ext uri="{FF2B5EF4-FFF2-40B4-BE49-F238E27FC236}">
              <a16:creationId xmlns:a16="http://schemas.microsoft.com/office/drawing/2014/main" id="{E85CF64D-FFF1-4654-AF79-86005DFB8F4F}"/>
            </a:ext>
          </a:extLst>
        </xdr:cNvPr>
        <xdr:cNvSpPr txBox="1"/>
      </xdr:nvSpPr>
      <xdr:spPr>
        <a:xfrm>
          <a:off x="10515600" y="60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31515</xdr:rowOff>
    </xdr:from>
    <xdr:to>
      <xdr:col>50</xdr:col>
      <xdr:colOff>165100</xdr:colOff>
      <xdr:row>36</xdr:row>
      <xdr:rowOff>133115</xdr:rowOff>
    </xdr:to>
    <xdr:sp macro="" textlink="">
      <xdr:nvSpPr>
        <xdr:cNvPr id="123" name="楕円 122">
          <a:extLst>
            <a:ext uri="{FF2B5EF4-FFF2-40B4-BE49-F238E27FC236}">
              <a16:creationId xmlns:a16="http://schemas.microsoft.com/office/drawing/2014/main" id="{8A2CE5BD-A427-4580-AB8A-3A936C0216D9}"/>
            </a:ext>
          </a:extLst>
        </xdr:cNvPr>
        <xdr:cNvSpPr/>
      </xdr:nvSpPr>
      <xdr:spPr>
        <a:xfrm>
          <a:off x="9588500" y="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68561</xdr:rowOff>
    </xdr:from>
    <xdr:to>
      <xdr:col>55</xdr:col>
      <xdr:colOff>0</xdr:colOff>
      <xdr:row>36</xdr:row>
      <xdr:rowOff>82315</xdr:rowOff>
    </xdr:to>
    <xdr:cxnSp macro="">
      <xdr:nvCxnSpPr>
        <xdr:cNvPr id="124" name="直線コネクタ 123">
          <a:extLst>
            <a:ext uri="{FF2B5EF4-FFF2-40B4-BE49-F238E27FC236}">
              <a16:creationId xmlns:a16="http://schemas.microsoft.com/office/drawing/2014/main" id="{EB9C1514-61D6-436B-97F7-05F2431D7195}"/>
            </a:ext>
          </a:extLst>
        </xdr:cNvPr>
        <xdr:cNvCxnSpPr/>
      </xdr:nvCxnSpPr>
      <xdr:spPr>
        <a:xfrm flipV="1">
          <a:off x="9639300" y="6240761"/>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45060</xdr:rowOff>
    </xdr:from>
    <xdr:to>
      <xdr:col>46</xdr:col>
      <xdr:colOff>38100</xdr:colOff>
      <xdr:row>36</xdr:row>
      <xdr:rowOff>146660</xdr:rowOff>
    </xdr:to>
    <xdr:sp macro="" textlink="">
      <xdr:nvSpPr>
        <xdr:cNvPr id="125" name="楕円 124">
          <a:extLst>
            <a:ext uri="{FF2B5EF4-FFF2-40B4-BE49-F238E27FC236}">
              <a16:creationId xmlns:a16="http://schemas.microsoft.com/office/drawing/2014/main" id="{5E047B17-B4A4-4CAB-88DF-4A1D442B36B4}"/>
            </a:ext>
          </a:extLst>
        </xdr:cNvPr>
        <xdr:cNvSpPr/>
      </xdr:nvSpPr>
      <xdr:spPr>
        <a:xfrm>
          <a:off x="8699500" y="62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82315</xdr:rowOff>
    </xdr:from>
    <xdr:to>
      <xdr:col>50</xdr:col>
      <xdr:colOff>114300</xdr:colOff>
      <xdr:row>36</xdr:row>
      <xdr:rowOff>95860</xdr:rowOff>
    </xdr:to>
    <xdr:cxnSp macro="">
      <xdr:nvCxnSpPr>
        <xdr:cNvPr id="126" name="直線コネクタ 125">
          <a:extLst>
            <a:ext uri="{FF2B5EF4-FFF2-40B4-BE49-F238E27FC236}">
              <a16:creationId xmlns:a16="http://schemas.microsoft.com/office/drawing/2014/main" id="{C2A6374E-C01C-4E99-B6BE-C30404FE316D}"/>
            </a:ext>
          </a:extLst>
        </xdr:cNvPr>
        <xdr:cNvCxnSpPr/>
      </xdr:nvCxnSpPr>
      <xdr:spPr>
        <a:xfrm flipV="1">
          <a:off x="8750300" y="625451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2ED8A97D-97ED-4411-BF0D-491D9919DB2A}"/>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469B9C6E-7A5A-4431-AD93-A4677D625581}"/>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10CC6170-859B-47D2-9473-D16CFAEF870F}"/>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149642</xdr:rowOff>
    </xdr:from>
    <xdr:ext cx="534377" cy="259045"/>
    <xdr:sp macro="" textlink="">
      <xdr:nvSpPr>
        <xdr:cNvPr id="130" name="n_1mainValue【道路】&#10;一人当たり延長">
          <a:extLst>
            <a:ext uri="{FF2B5EF4-FFF2-40B4-BE49-F238E27FC236}">
              <a16:creationId xmlns:a16="http://schemas.microsoft.com/office/drawing/2014/main" id="{C83E1082-5472-42C3-8FC4-E378395B8550}"/>
            </a:ext>
          </a:extLst>
        </xdr:cNvPr>
        <xdr:cNvSpPr txBox="1"/>
      </xdr:nvSpPr>
      <xdr:spPr>
        <a:xfrm>
          <a:off x="9359411" y="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163187</xdr:rowOff>
    </xdr:from>
    <xdr:ext cx="534377" cy="259045"/>
    <xdr:sp macro="" textlink="">
      <xdr:nvSpPr>
        <xdr:cNvPr id="131" name="n_2mainValue【道路】&#10;一人当たり延長">
          <a:extLst>
            <a:ext uri="{FF2B5EF4-FFF2-40B4-BE49-F238E27FC236}">
              <a16:creationId xmlns:a16="http://schemas.microsoft.com/office/drawing/2014/main" id="{B82E191B-BB48-4C63-B1B6-10BEA8FB2973}"/>
            </a:ext>
          </a:extLst>
        </xdr:cNvPr>
        <xdr:cNvSpPr txBox="1"/>
      </xdr:nvSpPr>
      <xdr:spPr>
        <a:xfrm>
          <a:off x="8483111" y="59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941FCD1-C208-411E-AF1E-4FE5600788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BD3B57BC-6773-46A7-A116-4F863130DD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610F76E-A977-4F1A-9DF9-E20A46AA78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343F7C8C-3C9F-403F-86D7-F21012DE35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D650872-8CA8-49D5-AC49-CBD73368A1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BFB7D5D9-DB71-4D04-9E94-45AE6AEBB4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CF5C914C-C283-4226-B892-B67F095EDE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D489DB83-E0B1-4551-AB4A-9C93EF6EAE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5FADE103-85DF-4A5F-B4D2-40542CC641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73B2372-048D-4792-B8EC-B7D2E45071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FC8FF4A-1880-485E-AF3B-C9CC6880514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A60903C7-25B4-4457-8D1B-50DDBD19B83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F7E1DA76-487A-4798-AB2C-B8442D114FD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EC4DAE36-A22B-41CC-BF18-76D109589B3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241AD54-0E7B-4B04-8A84-08F1B52A745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2246AC5F-C012-4551-83E2-4C39E64EA3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6F7029F3-B700-4763-9D18-16FCD583A7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6D1F4E6-7F09-4BA9-BF48-D93106D0840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2213C5F0-3302-433C-803C-B554CF0078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28B0980F-82B5-4EC0-A7E0-00100A879BD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2EA976F4-23B9-45DB-B1E7-8C86D7E171D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94FDA9CC-47C8-445E-AA8B-6272DF2CF1A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C4C10F4D-A07B-415A-9140-71F3381B05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9E5B81ED-E6D6-46A7-906A-3CC9286229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E37D3127-449C-4E56-9397-6635B03BD0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9807B981-22D8-4F03-A768-18CC361C19EB}"/>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7CDC599A-44E9-47C2-AEA8-0BDA404E8CB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A80EB05C-38DE-4EBC-999C-72FDAAE93B7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70866A75-CCCF-441A-B87C-DEFCAB040184}"/>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5910145-B1C5-41EB-98CA-303FDE1883EC}"/>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8B644B23-E830-465E-A12D-08274389E6C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2EFA0E3D-C5AC-4850-A036-E7098DAB8E37}"/>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EFA0E6E8-EE89-4463-A3F4-13365C3C2376}"/>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140C4D2D-2968-413F-BBAF-EE9AA23251B9}"/>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43BCDEC7-5FAA-48D0-9A56-21A8B26CE34D}"/>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2C93350-76A1-4A9B-9AD6-5635834740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20B6948-B5D8-4E1C-B35C-3053D2C86A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6DAE416-2EB8-4B21-A827-1622936FF3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02BA08A-447E-40F8-BBB6-F37C9F9FBB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2052B11-B76B-44FB-A04E-5976A3B515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72" name="楕円 171">
          <a:extLst>
            <a:ext uri="{FF2B5EF4-FFF2-40B4-BE49-F238E27FC236}">
              <a16:creationId xmlns:a16="http://schemas.microsoft.com/office/drawing/2014/main" id="{2F684AE9-8D9B-42F4-B2DD-BC1F0521730B}"/>
            </a:ext>
          </a:extLst>
        </xdr:cNvPr>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EDD6BDAC-C3F1-42DE-9FD4-65B16F2FC9E8}"/>
            </a:ext>
          </a:extLst>
        </xdr:cNvPr>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174" name="楕円 173">
          <a:extLst>
            <a:ext uri="{FF2B5EF4-FFF2-40B4-BE49-F238E27FC236}">
              <a16:creationId xmlns:a16="http://schemas.microsoft.com/office/drawing/2014/main" id="{DC36EDFA-21FC-4D8C-A61D-765521962A69}"/>
            </a:ext>
          </a:extLst>
        </xdr:cNvPr>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140426</xdr:rowOff>
    </xdr:to>
    <xdr:cxnSp macro="">
      <xdr:nvCxnSpPr>
        <xdr:cNvPr id="175" name="直線コネクタ 174">
          <a:extLst>
            <a:ext uri="{FF2B5EF4-FFF2-40B4-BE49-F238E27FC236}">
              <a16:creationId xmlns:a16="http://schemas.microsoft.com/office/drawing/2014/main" id="{1435FDA5-E909-484E-923D-991530F4190D}"/>
            </a:ext>
          </a:extLst>
        </xdr:cNvPr>
        <xdr:cNvCxnSpPr/>
      </xdr:nvCxnSpPr>
      <xdr:spPr>
        <a:xfrm flipV="1">
          <a:off x="3797300" y="100551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76" name="楕円 175">
          <a:extLst>
            <a:ext uri="{FF2B5EF4-FFF2-40B4-BE49-F238E27FC236}">
              <a16:creationId xmlns:a16="http://schemas.microsoft.com/office/drawing/2014/main" id="{66F19B0C-5D05-4E29-985F-10C75D4F8B2D}"/>
            </a:ext>
          </a:extLst>
        </xdr:cNvPr>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58</xdr:row>
      <xdr:rowOff>166551</xdr:rowOff>
    </xdr:to>
    <xdr:cxnSp macro="">
      <xdr:nvCxnSpPr>
        <xdr:cNvPr id="177" name="直線コネクタ 176">
          <a:extLst>
            <a:ext uri="{FF2B5EF4-FFF2-40B4-BE49-F238E27FC236}">
              <a16:creationId xmlns:a16="http://schemas.microsoft.com/office/drawing/2014/main" id="{CC9D15B4-4D56-49DE-A7F2-7D2C49E741F8}"/>
            </a:ext>
          </a:extLst>
        </xdr:cNvPr>
        <xdr:cNvCxnSpPr/>
      </xdr:nvCxnSpPr>
      <xdr:spPr>
        <a:xfrm flipV="1">
          <a:off x="2908300" y="100845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89AB7195-98BA-4D46-B833-0743D66FF2A1}"/>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742F13D9-948C-42BE-A1C3-C8C3A5CCCFF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4E536C4B-AEA5-481C-BE79-249CB9C69841}"/>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47000AE0-7B73-4AC7-B261-A6F33966A784}"/>
            </a:ext>
          </a:extLst>
        </xdr:cNvPr>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160558D9-221E-4960-B8BE-DE70FE1FE818}"/>
            </a:ext>
          </a:extLst>
        </xdr:cNvPr>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2BCA9774-A837-498F-A80B-8CE27DF83B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5FD9796A-2EB3-48C3-9F9D-D0C36ADEAF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BF4A3E9D-2DB8-4028-8CF5-16A38F77D4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92F0FCB0-2EDF-4DBB-A42D-28D6229ECF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4E39302-A744-4B88-AD37-ABDF69536F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572B3668-84F7-485D-A836-514584280A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69D40490-141E-423C-9E5C-B97B3CEDF3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CA1EEA5-DF7F-4BF3-A2C9-12AC598264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AE6C430E-FA08-4BCE-AA3F-D7BE8715F3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41557344-F752-4A12-A4A1-EF69AAD673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41E93F9F-EA0F-42D5-B430-CC7CAA56266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66803A22-9CD9-4D67-B149-FD0EDCB22A6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AFD8A600-2292-41CA-BE52-57939D19E7A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D49F058-5623-4CFC-A7D8-7D42E22A052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27791E6E-2BE3-486A-92A3-2C91368686D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EF622CAB-BFD5-47F5-9713-E557B05172F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195C7AAC-9803-44B6-AB76-DE19164B5E6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A21D68F6-4D97-4F11-842D-BD458F097E0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FDC8A3D6-1F1F-49B6-BC9F-A2DF5E4B46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FE36F83C-71C3-4325-92FE-428835C2FC1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7750CE9E-AF8A-4714-8167-9CAB3C228D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A7B7DAA3-1AF0-4686-8D8D-F26C0685D815}"/>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68AB4C74-3391-498F-82CF-AC9F399E2D1D}"/>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C677C5B9-0925-4330-8DF1-6E816152B742}"/>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E7F784-3262-493E-90CB-B2913DB6BC83}"/>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E17323FF-4C9F-4291-ACE7-668F8B6321D2}"/>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6B5659D7-309A-4702-B7AA-334C72F0C311}"/>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EA2617D2-DE6D-46F1-B25E-203A3D4625B7}"/>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B36AA040-D89E-48F4-BD3F-32F2F0772AB4}"/>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B5D034A4-DE63-4E9D-9CDC-4FB082138BB6}"/>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E8CBB55A-D42D-4FFF-90DE-52D359C665B8}"/>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4C5E872-4692-4CC3-9D6C-32AE5CF85F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2FE9638-2A88-4FB6-A1C4-8FD6A2F972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481F367-0D4F-4EE1-B99A-8366A4C63B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258AED0-7215-4874-B676-1D628A0F1A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B91C017-7FB9-4A71-BFF0-F6BB73FD3C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120252</xdr:rowOff>
    </xdr:from>
    <xdr:to>
      <xdr:col>55</xdr:col>
      <xdr:colOff>50800</xdr:colOff>
      <xdr:row>59</xdr:row>
      <xdr:rowOff>50402</xdr:rowOff>
    </xdr:to>
    <xdr:sp macro="" textlink="">
      <xdr:nvSpPr>
        <xdr:cNvPr id="219" name="楕円 218">
          <a:extLst>
            <a:ext uri="{FF2B5EF4-FFF2-40B4-BE49-F238E27FC236}">
              <a16:creationId xmlns:a16="http://schemas.microsoft.com/office/drawing/2014/main" id="{E3135AEE-8B6B-474A-9413-64B3D7C290F1}"/>
            </a:ext>
          </a:extLst>
        </xdr:cNvPr>
        <xdr:cNvSpPr/>
      </xdr:nvSpPr>
      <xdr:spPr>
        <a:xfrm>
          <a:off x="10426700" y="100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143129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9B423D7D-87DD-4166-8F69-9B7F7219B9F7}"/>
            </a:ext>
          </a:extLst>
        </xdr:cNvPr>
        <xdr:cNvSpPr txBox="1"/>
      </xdr:nvSpPr>
      <xdr:spPr>
        <a:xfrm>
          <a:off x="10515600" y="991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132374</xdr:rowOff>
    </xdr:from>
    <xdr:to>
      <xdr:col>50</xdr:col>
      <xdr:colOff>165100</xdr:colOff>
      <xdr:row>59</xdr:row>
      <xdr:rowOff>62524</xdr:rowOff>
    </xdr:to>
    <xdr:sp macro="" textlink="">
      <xdr:nvSpPr>
        <xdr:cNvPr id="221" name="楕円 220">
          <a:extLst>
            <a:ext uri="{FF2B5EF4-FFF2-40B4-BE49-F238E27FC236}">
              <a16:creationId xmlns:a16="http://schemas.microsoft.com/office/drawing/2014/main" id="{D4D5FB8D-0BCD-49B9-A8E2-AD6905AF57B5}"/>
            </a:ext>
          </a:extLst>
        </xdr:cNvPr>
        <xdr:cNvSpPr/>
      </xdr:nvSpPr>
      <xdr:spPr>
        <a:xfrm>
          <a:off x="9588500" y="100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171052</xdr:rowOff>
    </xdr:from>
    <xdr:to>
      <xdr:col>55</xdr:col>
      <xdr:colOff>0</xdr:colOff>
      <xdr:row>59</xdr:row>
      <xdr:rowOff>11724</xdr:rowOff>
    </xdr:to>
    <xdr:cxnSp macro="">
      <xdr:nvCxnSpPr>
        <xdr:cNvPr id="222" name="直線コネクタ 221">
          <a:extLst>
            <a:ext uri="{FF2B5EF4-FFF2-40B4-BE49-F238E27FC236}">
              <a16:creationId xmlns:a16="http://schemas.microsoft.com/office/drawing/2014/main" id="{E5810608-1EFC-42B6-9381-DDAEC12F9D70}"/>
            </a:ext>
          </a:extLst>
        </xdr:cNvPr>
        <xdr:cNvCxnSpPr/>
      </xdr:nvCxnSpPr>
      <xdr:spPr>
        <a:xfrm flipV="1">
          <a:off x="9639300" y="10115152"/>
          <a:ext cx="8382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143994</xdr:rowOff>
    </xdr:from>
    <xdr:to>
      <xdr:col>46</xdr:col>
      <xdr:colOff>38100</xdr:colOff>
      <xdr:row>59</xdr:row>
      <xdr:rowOff>74144</xdr:rowOff>
    </xdr:to>
    <xdr:sp macro="" textlink="">
      <xdr:nvSpPr>
        <xdr:cNvPr id="223" name="楕円 222">
          <a:extLst>
            <a:ext uri="{FF2B5EF4-FFF2-40B4-BE49-F238E27FC236}">
              <a16:creationId xmlns:a16="http://schemas.microsoft.com/office/drawing/2014/main" id="{6ADD02DA-9BE8-44D6-BC78-D54F88FC75C5}"/>
            </a:ext>
          </a:extLst>
        </xdr:cNvPr>
        <xdr:cNvSpPr/>
      </xdr:nvSpPr>
      <xdr:spPr>
        <a:xfrm>
          <a:off x="86995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11724</xdr:rowOff>
    </xdr:from>
    <xdr:to>
      <xdr:col>50</xdr:col>
      <xdr:colOff>114300</xdr:colOff>
      <xdr:row>59</xdr:row>
      <xdr:rowOff>23344</xdr:rowOff>
    </xdr:to>
    <xdr:cxnSp macro="">
      <xdr:nvCxnSpPr>
        <xdr:cNvPr id="224" name="直線コネクタ 223">
          <a:extLst>
            <a:ext uri="{FF2B5EF4-FFF2-40B4-BE49-F238E27FC236}">
              <a16:creationId xmlns:a16="http://schemas.microsoft.com/office/drawing/2014/main" id="{5E5E55EE-8735-4C86-8952-F1FBF6180074}"/>
            </a:ext>
          </a:extLst>
        </xdr:cNvPr>
        <xdr:cNvCxnSpPr/>
      </xdr:nvCxnSpPr>
      <xdr:spPr>
        <a:xfrm flipV="1">
          <a:off x="8750300" y="10127274"/>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24AB2103-ABE0-4457-A466-8384E3CF3955}"/>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169FC896-15B5-49B8-B784-E790C3F878EA}"/>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AFA94902-B771-41E4-8B19-2C346750782D}"/>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79051</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FEA27DBD-3161-49AA-9D80-6333BBD0387A}"/>
            </a:ext>
          </a:extLst>
        </xdr:cNvPr>
        <xdr:cNvSpPr txBox="1"/>
      </xdr:nvSpPr>
      <xdr:spPr>
        <a:xfrm>
          <a:off x="9327095" y="9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90671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40CF5C7-E486-4526-BBCA-A9702DDCB57F}"/>
            </a:ext>
          </a:extLst>
        </xdr:cNvPr>
        <xdr:cNvSpPr txBox="1"/>
      </xdr:nvSpPr>
      <xdr:spPr>
        <a:xfrm>
          <a:off x="8450795" y="986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45060257-D0F7-4943-AB7E-88EB609B6D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DEEC3849-0A87-41EF-8AE4-55257493BC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ADC42D93-BDD5-4A8E-8C9B-963E31C121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E707493B-7104-4436-90DB-1DEC4DCC81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27A33D32-8DC8-4480-B026-8460B1792C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AC34F08D-8CAB-43B2-9A4F-1873ED87FF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1218A14E-E44F-4340-964D-B726AA84CF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B315161A-9C12-403A-8EBF-988C326738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A607874-E8BB-458A-9C5A-4EF7E8A378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60ABA83A-8141-4786-9DE1-67B2B250DC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7A649032-8867-4C33-9A79-77EFEAC3E91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990896BD-B0BD-4EBD-AFBE-4FC96F279C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2438F668-49A1-41CC-87AB-CD8F5BBF71D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CBBB750-5DF8-4C27-A5A8-D8C96C964F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9C029520-740C-4C0E-B5B7-9EFCDC5E4F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21C8F59A-9F18-4E43-82C4-548A4FEDD3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8426DCA9-E738-443F-9E02-958D35F5C4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F3C7F7E2-7E9D-4B83-B98A-868223FEF10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AAC850A5-5B1F-4C78-9C4D-EC19E52FAB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D2D75AE3-623F-4701-B899-311D693951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2BFFBEC-E9D2-4B94-94BD-83571D539B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F5B66866-2572-48A8-91D6-71E7210298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CE03618-C9C0-470F-9B16-D1D6003C6F8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646CD429-380B-4D87-9936-3406AF76F2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27B7BFA1-08B7-44BC-BE53-35302DB69701}"/>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47416A00-0759-4651-9623-E306279D35B4}"/>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D25A74D0-CA23-4899-8089-E95E77BB015B}"/>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CCE90C4C-B5D4-4B58-AB61-AE45B15436CE}"/>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8CE8ED59-4FD2-473A-B049-F18420981E78}"/>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DE18586-BECA-47D5-8290-EB91B244B4E7}"/>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C4FCEC07-342B-4EA8-AF5C-F5B6DDBA1F1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665FF35F-78D9-434A-8609-8A60C51F6E4A}"/>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C06A5D1-9F4C-472F-A5C9-976896F231C9}"/>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37C4A8F9-E22F-4BF9-A448-2DC6BC0B44A3}"/>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42C445E-E17B-4CE7-AC4E-1872DB69E7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7F0B079-55E1-45D5-A13A-491023F8BD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573E33C-A95A-4D25-BD28-5E317FA6A7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49894BB-1319-4FD2-9E72-0BE0A04CA7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039C16E-D9A9-4E5B-BF60-5004E05362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69" name="楕円 268">
          <a:extLst>
            <a:ext uri="{FF2B5EF4-FFF2-40B4-BE49-F238E27FC236}">
              <a16:creationId xmlns:a16="http://schemas.microsoft.com/office/drawing/2014/main" id="{F2DA83B5-F939-4095-928D-7575E854F9F4}"/>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26688</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E30D349B-ECF4-4430-895C-01B512C3AC19}"/>
            </a:ext>
          </a:extLst>
        </xdr:cNvPr>
        <xdr:cNvSpPr txBox="1"/>
      </xdr:nvSpPr>
      <xdr:spPr>
        <a:xfrm>
          <a:off x="467360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71" name="楕円 270">
          <a:extLst>
            <a:ext uri="{FF2B5EF4-FFF2-40B4-BE49-F238E27FC236}">
              <a16:creationId xmlns:a16="http://schemas.microsoft.com/office/drawing/2014/main" id="{3C2A0DB1-52E3-49AE-A84B-22D296DB59AB}"/>
            </a:ext>
          </a:extLst>
        </xdr:cNvPr>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146686</xdr:rowOff>
    </xdr:to>
    <xdr:cxnSp macro="">
      <xdr:nvCxnSpPr>
        <xdr:cNvPr id="272" name="直線コネクタ 271">
          <a:extLst>
            <a:ext uri="{FF2B5EF4-FFF2-40B4-BE49-F238E27FC236}">
              <a16:creationId xmlns:a16="http://schemas.microsoft.com/office/drawing/2014/main" id="{759C4139-2FFE-40CB-AABD-E0CB4A386F6A}"/>
            </a:ext>
          </a:extLst>
        </xdr:cNvPr>
        <xdr:cNvCxnSpPr/>
      </xdr:nvCxnSpPr>
      <xdr:spPr>
        <a:xfrm flipV="1">
          <a:off x="3797300" y="141579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73" name="楕円 272">
          <a:extLst>
            <a:ext uri="{FF2B5EF4-FFF2-40B4-BE49-F238E27FC236}">
              <a16:creationId xmlns:a16="http://schemas.microsoft.com/office/drawing/2014/main" id="{0D451055-8F0B-4F16-B0B3-813EA6F985F9}"/>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146686</xdr:rowOff>
    </xdr:to>
    <xdr:cxnSp macro="">
      <xdr:nvCxnSpPr>
        <xdr:cNvPr id="274" name="直線コネクタ 273">
          <a:extLst>
            <a:ext uri="{FF2B5EF4-FFF2-40B4-BE49-F238E27FC236}">
              <a16:creationId xmlns:a16="http://schemas.microsoft.com/office/drawing/2014/main" id="{E34F5E35-8F44-40EA-9582-7DD06679430F}"/>
            </a:ext>
          </a:extLst>
        </xdr:cNvPr>
        <xdr:cNvCxnSpPr/>
      </xdr:nvCxnSpPr>
      <xdr:spPr>
        <a:xfrm>
          <a:off x="2908300" y="141770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a:extLst>
            <a:ext uri="{FF2B5EF4-FFF2-40B4-BE49-F238E27FC236}">
              <a16:creationId xmlns:a16="http://schemas.microsoft.com/office/drawing/2014/main" id="{B4B55DBF-3F52-4BA7-82F0-8C3B2254AE1F}"/>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a:extLst>
            <a:ext uri="{FF2B5EF4-FFF2-40B4-BE49-F238E27FC236}">
              <a16:creationId xmlns:a16="http://schemas.microsoft.com/office/drawing/2014/main" id="{20BF650D-3975-410C-8811-E4F15C82AB65}"/>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CD62D23A-25B8-4F53-9B92-B59A7E96F4D5}"/>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78" name="n_1mainValue【公営住宅】&#10;有形固定資産減価償却率">
          <a:extLst>
            <a:ext uri="{FF2B5EF4-FFF2-40B4-BE49-F238E27FC236}">
              <a16:creationId xmlns:a16="http://schemas.microsoft.com/office/drawing/2014/main" id="{35166A2A-06AF-4106-AC82-1766BAD66A47}"/>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279" name="n_2mainValue【公営住宅】&#10;有形固定資産減価償却率">
          <a:extLst>
            <a:ext uri="{FF2B5EF4-FFF2-40B4-BE49-F238E27FC236}">
              <a16:creationId xmlns:a16="http://schemas.microsoft.com/office/drawing/2014/main" id="{D69E1068-3408-49E4-97D2-1C0754DCE033}"/>
            </a:ext>
          </a:extLst>
        </xdr:cNvPr>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93D900A-42C3-43A0-9895-4F90215586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19D611-CBFF-468D-ACF9-AA28F4D3AE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C1AC4A37-10EF-41EC-95FC-BAAA03D6D5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B707C1C4-C1F1-491D-861C-73B6B75E134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F05E6525-5F15-4BEA-867C-80FDE24884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17C89DB3-3EEE-438E-8CE6-DC3FF65170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3A4479C-1F01-4CC9-BB5E-49F7421511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5FF31B47-696D-49C4-82D7-865A30442D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5A1AF717-B389-4240-A022-8F0565BA16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C9524888-3518-4878-AA7F-8EBAF07003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96697BE8-9E76-48CB-A1F1-37A0E58E6E3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B78AA729-F115-4345-8AEE-1E6842CA005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5F0A0678-3BC0-46AB-8FF5-44144D16D5E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3A77B29A-698F-44D4-B603-2ACBE10C2E3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1F561A22-B21C-494C-8F92-B669EF0198C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3959276A-239B-4FC2-B929-E34A2B28623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C258EAE9-16B5-4208-AC83-A2963C40B28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F6732486-AAAE-4BB3-B7A9-C24F1BA1892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CEE182C7-94F4-4A31-92EC-8F609C2BBB6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36391A75-8179-4CEE-9DDE-0679146283E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89DDC9E0-CA22-4D8C-8C1A-07204634269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376E389A-59BC-4474-9C34-8B1A06ADC3D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3C0BB86E-2336-47B2-90C7-4C8913CEF4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680ACD48-12E9-4966-9B2B-F0C519CCB7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CF6AB81D-EF02-4166-967E-27AC55C3AA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A650C130-E972-4684-A92E-6ECC6B9E9C25}"/>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73710D9A-28E0-429F-AC26-49C59E2E462E}"/>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34CF45CA-6173-45F8-B6CE-5CF7D5932D2A}"/>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87B36B4B-EA6C-4F1B-8DEF-5D26B6A8C18B}"/>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6C085038-DAF4-4C77-8692-9314C6BE75A2}"/>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2541419B-90DF-45E9-B886-2D0E9CEDF97A}"/>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10F8159B-FD0A-4DE9-9309-CBEF0D560D4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ECD8D7C1-9800-4C03-9F09-051822DF1B9D}"/>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E5065017-6FBC-43DC-8FC1-B5B152BDF9AE}"/>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97D474B1-0401-4B72-9AD4-1E4EE5FE144C}"/>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8005944-2A86-49E2-B980-559DCC2C3F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D6DA1D4-CE49-400A-9738-CB6BFC54B8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DC8318F-351D-4704-8688-39450A9968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CB9AFCBF-5DFF-4CE8-86A4-985197DFDD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ADC7F82-9576-4F1D-AC87-DC4A8FF529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xdr:rowOff>
    </xdr:from>
    <xdr:to>
      <xdr:col>55</xdr:col>
      <xdr:colOff>50800</xdr:colOff>
      <xdr:row>85</xdr:row>
      <xdr:rowOff>105065</xdr:rowOff>
    </xdr:to>
    <xdr:sp macro="" textlink="">
      <xdr:nvSpPr>
        <xdr:cNvPr id="320" name="楕円 319">
          <a:extLst>
            <a:ext uri="{FF2B5EF4-FFF2-40B4-BE49-F238E27FC236}">
              <a16:creationId xmlns:a16="http://schemas.microsoft.com/office/drawing/2014/main" id="{F4C9B1F0-E7CE-44B8-9952-FB3A3BAC99A0}"/>
            </a:ext>
          </a:extLst>
        </xdr:cNvPr>
        <xdr:cNvSpPr/>
      </xdr:nvSpPr>
      <xdr:spPr>
        <a:xfrm>
          <a:off x="10426700" y="14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26342</xdr:rowOff>
    </xdr:from>
    <xdr:ext cx="469744" cy="259045"/>
    <xdr:sp macro="" textlink="">
      <xdr:nvSpPr>
        <xdr:cNvPr id="321" name="【公営住宅】&#10;一人当たり面積該当値テキスト">
          <a:extLst>
            <a:ext uri="{FF2B5EF4-FFF2-40B4-BE49-F238E27FC236}">
              <a16:creationId xmlns:a16="http://schemas.microsoft.com/office/drawing/2014/main" id="{502CA137-97D0-4D56-9C0D-0C8496157B94}"/>
            </a:ext>
          </a:extLst>
        </xdr:cNvPr>
        <xdr:cNvSpPr txBox="1"/>
      </xdr:nvSpPr>
      <xdr:spPr>
        <a:xfrm>
          <a:off x="10515600" y="144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xdr:rowOff>
    </xdr:from>
    <xdr:to>
      <xdr:col>50</xdr:col>
      <xdr:colOff>165100</xdr:colOff>
      <xdr:row>85</xdr:row>
      <xdr:rowOff>108984</xdr:rowOff>
    </xdr:to>
    <xdr:sp macro="" textlink="">
      <xdr:nvSpPr>
        <xdr:cNvPr id="322" name="楕円 321">
          <a:extLst>
            <a:ext uri="{FF2B5EF4-FFF2-40B4-BE49-F238E27FC236}">
              <a16:creationId xmlns:a16="http://schemas.microsoft.com/office/drawing/2014/main" id="{FC4FF351-8FB2-41E7-8A85-99DCAC009DAB}"/>
            </a:ext>
          </a:extLst>
        </xdr:cNvPr>
        <xdr:cNvSpPr/>
      </xdr:nvSpPr>
      <xdr:spPr>
        <a:xfrm>
          <a:off x="9588500" y="14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54265</xdr:rowOff>
    </xdr:from>
    <xdr:to>
      <xdr:col>55</xdr:col>
      <xdr:colOff>0</xdr:colOff>
      <xdr:row>85</xdr:row>
      <xdr:rowOff>58184</xdr:rowOff>
    </xdr:to>
    <xdr:cxnSp macro="">
      <xdr:nvCxnSpPr>
        <xdr:cNvPr id="323" name="直線コネクタ 322">
          <a:extLst>
            <a:ext uri="{FF2B5EF4-FFF2-40B4-BE49-F238E27FC236}">
              <a16:creationId xmlns:a16="http://schemas.microsoft.com/office/drawing/2014/main" id="{AE32B976-97CA-46CE-B599-85EE802B2890}"/>
            </a:ext>
          </a:extLst>
        </xdr:cNvPr>
        <xdr:cNvCxnSpPr/>
      </xdr:nvCxnSpPr>
      <xdr:spPr>
        <a:xfrm flipV="1">
          <a:off x="9639300" y="1462751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10651</xdr:rowOff>
    </xdr:from>
    <xdr:to>
      <xdr:col>46</xdr:col>
      <xdr:colOff>38100</xdr:colOff>
      <xdr:row>85</xdr:row>
      <xdr:rowOff>112251</xdr:rowOff>
    </xdr:to>
    <xdr:sp macro="" textlink="">
      <xdr:nvSpPr>
        <xdr:cNvPr id="324" name="楕円 323">
          <a:extLst>
            <a:ext uri="{FF2B5EF4-FFF2-40B4-BE49-F238E27FC236}">
              <a16:creationId xmlns:a16="http://schemas.microsoft.com/office/drawing/2014/main" id="{635FB203-1726-4D98-A292-09B9DFE413E3}"/>
            </a:ext>
          </a:extLst>
        </xdr:cNvPr>
        <xdr:cNvSpPr/>
      </xdr:nvSpPr>
      <xdr:spPr>
        <a:xfrm>
          <a:off x="8699500" y="145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58184</xdr:rowOff>
    </xdr:from>
    <xdr:to>
      <xdr:col>50</xdr:col>
      <xdr:colOff>114300</xdr:colOff>
      <xdr:row>85</xdr:row>
      <xdr:rowOff>61451</xdr:rowOff>
    </xdr:to>
    <xdr:cxnSp macro="">
      <xdr:nvCxnSpPr>
        <xdr:cNvPr id="325" name="直線コネクタ 324">
          <a:extLst>
            <a:ext uri="{FF2B5EF4-FFF2-40B4-BE49-F238E27FC236}">
              <a16:creationId xmlns:a16="http://schemas.microsoft.com/office/drawing/2014/main" id="{AEAF2AF2-F397-4200-A60D-716BDFE1D128}"/>
            </a:ext>
          </a:extLst>
        </xdr:cNvPr>
        <xdr:cNvCxnSpPr/>
      </xdr:nvCxnSpPr>
      <xdr:spPr>
        <a:xfrm flipV="1">
          <a:off x="8750300" y="1463143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C6AF3223-7F8E-40B0-9ADD-7F3F92A703AE}"/>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D8A85BE6-60C2-46CB-9BAB-CC27CF750E79}"/>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44151A60-0070-4F19-A07C-A13532E4BC05}"/>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125511</xdr:rowOff>
    </xdr:from>
    <xdr:ext cx="469744" cy="259045"/>
    <xdr:sp macro="" textlink="">
      <xdr:nvSpPr>
        <xdr:cNvPr id="329" name="n_1mainValue【公営住宅】&#10;一人当たり面積">
          <a:extLst>
            <a:ext uri="{FF2B5EF4-FFF2-40B4-BE49-F238E27FC236}">
              <a16:creationId xmlns:a16="http://schemas.microsoft.com/office/drawing/2014/main" id="{99DB3262-3D5F-4A17-A905-46A82A3CFE78}"/>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128778</xdr:rowOff>
    </xdr:from>
    <xdr:ext cx="469744" cy="259045"/>
    <xdr:sp macro="" textlink="">
      <xdr:nvSpPr>
        <xdr:cNvPr id="330" name="n_2mainValue【公営住宅】&#10;一人当たり面積">
          <a:extLst>
            <a:ext uri="{FF2B5EF4-FFF2-40B4-BE49-F238E27FC236}">
              <a16:creationId xmlns:a16="http://schemas.microsoft.com/office/drawing/2014/main" id="{EC1B7F6A-8F5A-48A0-9900-CC313585F2AC}"/>
            </a:ext>
          </a:extLst>
        </xdr:cNvPr>
        <xdr:cNvSpPr txBox="1"/>
      </xdr:nvSpPr>
      <xdr:spPr>
        <a:xfrm>
          <a:off x="8515427" y="143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9145057F-8295-45B9-AEB6-1A155FA4A8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30E95C82-2809-411D-87C6-84ED05EC48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B4E39C3A-0194-446B-A610-BE360929D3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165F9D0E-E4AE-4DC0-9686-DCB9BF39BA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94C6C810-B8CB-424C-A664-CED40566A0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4F9B1566-4570-4432-84B7-2DCC7E2200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39F01818-77C1-4709-B057-F2FAB4B9EE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F7BB5AD5-CE8B-490F-AE6A-02AB04FCB4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BB09785F-C1C9-4F94-BF61-105CAA4ACCA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1F178CE6-C3F7-4EEE-B709-57D79D6296F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a:extLst>
            <a:ext uri="{FF2B5EF4-FFF2-40B4-BE49-F238E27FC236}">
              <a16:creationId xmlns:a16="http://schemas.microsoft.com/office/drawing/2014/main" id="{F4125E64-D122-446F-8C48-2EF5E0D2B2A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2" name="テキスト ボックス 341">
          <a:extLst>
            <a:ext uri="{FF2B5EF4-FFF2-40B4-BE49-F238E27FC236}">
              <a16:creationId xmlns:a16="http://schemas.microsoft.com/office/drawing/2014/main" id="{9FBCC38A-BCCD-45BB-B8B3-BE5F47CA7B6A}"/>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a:extLst>
            <a:ext uri="{FF2B5EF4-FFF2-40B4-BE49-F238E27FC236}">
              <a16:creationId xmlns:a16="http://schemas.microsoft.com/office/drawing/2014/main" id="{E62CD2E1-E3A1-485B-B98E-3C4D45B8737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a:extLst>
            <a:ext uri="{FF2B5EF4-FFF2-40B4-BE49-F238E27FC236}">
              <a16:creationId xmlns:a16="http://schemas.microsoft.com/office/drawing/2014/main" id="{E48D0FE8-B93B-4EF2-894B-B1664D21D81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a:extLst>
            <a:ext uri="{FF2B5EF4-FFF2-40B4-BE49-F238E27FC236}">
              <a16:creationId xmlns:a16="http://schemas.microsoft.com/office/drawing/2014/main" id="{055A6489-D896-4F49-AE4C-597D3CAA0C0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a:extLst>
            <a:ext uri="{FF2B5EF4-FFF2-40B4-BE49-F238E27FC236}">
              <a16:creationId xmlns:a16="http://schemas.microsoft.com/office/drawing/2014/main" id="{BFBA475C-D1F3-437E-ABFC-46271A8B43C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a:extLst>
            <a:ext uri="{FF2B5EF4-FFF2-40B4-BE49-F238E27FC236}">
              <a16:creationId xmlns:a16="http://schemas.microsoft.com/office/drawing/2014/main" id="{400DE5E6-0462-4B44-A842-1253EDF51F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a:extLst>
            <a:ext uri="{FF2B5EF4-FFF2-40B4-BE49-F238E27FC236}">
              <a16:creationId xmlns:a16="http://schemas.microsoft.com/office/drawing/2014/main" id="{34C0F3D0-032D-4B0B-9B58-03BE93FDAB2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a:extLst>
            <a:ext uri="{FF2B5EF4-FFF2-40B4-BE49-F238E27FC236}">
              <a16:creationId xmlns:a16="http://schemas.microsoft.com/office/drawing/2014/main" id="{90BEC8CA-44A7-4A66-9954-F3EC838A086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a:extLst>
            <a:ext uri="{FF2B5EF4-FFF2-40B4-BE49-F238E27FC236}">
              <a16:creationId xmlns:a16="http://schemas.microsoft.com/office/drawing/2014/main" id="{A7950FC9-B235-4F64-94F1-A9572BC10ADD}"/>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B73245A5-818E-41B5-B343-E716C01282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A8E74A20-5FEB-4509-A15A-16E040BA1A5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DCD5C46A-AC75-4CDC-8E8E-FFBBAFF57B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113030</xdr:rowOff>
    </xdr:to>
    <xdr:cxnSp macro="">
      <xdr:nvCxnSpPr>
        <xdr:cNvPr id="354" name="直線コネクタ 353">
          <a:extLst>
            <a:ext uri="{FF2B5EF4-FFF2-40B4-BE49-F238E27FC236}">
              <a16:creationId xmlns:a16="http://schemas.microsoft.com/office/drawing/2014/main" id="{DD2A4052-7EC7-4AB9-BF82-E03703193F4D}"/>
            </a:ext>
          </a:extLst>
        </xdr:cNvPr>
        <xdr:cNvCxnSpPr/>
      </xdr:nvCxnSpPr>
      <xdr:spPr>
        <a:xfrm flipV="1">
          <a:off x="4634865" y="1739900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116857</xdr:rowOff>
    </xdr:from>
    <xdr:ext cx="340478" cy="259045"/>
    <xdr:sp macro="" textlink="">
      <xdr:nvSpPr>
        <xdr:cNvPr id="355" name="【港湾・漁港】&#10;有形固定資産減価償却率最小値テキスト">
          <a:extLst>
            <a:ext uri="{FF2B5EF4-FFF2-40B4-BE49-F238E27FC236}">
              <a16:creationId xmlns:a16="http://schemas.microsoft.com/office/drawing/2014/main" id="{F15DCBB0-7191-492B-B460-AE605AFF972F}"/>
            </a:ext>
          </a:extLst>
        </xdr:cNvPr>
        <xdr:cNvSpPr txBox="1"/>
      </xdr:nvSpPr>
      <xdr:spPr>
        <a:xfrm>
          <a:off x="4673600" y="18633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113030</xdr:rowOff>
    </xdr:from>
    <xdr:to>
      <xdr:col>24</xdr:col>
      <xdr:colOff>152400</xdr:colOff>
      <xdr:row>108</xdr:row>
      <xdr:rowOff>113030</xdr:rowOff>
    </xdr:to>
    <xdr:cxnSp macro="">
      <xdr:nvCxnSpPr>
        <xdr:cNvPr id="356" name="直線コネクタ 355">
          <a:extLst>
            <a:ext uri="{FF2B5EF4-FFF2-40B4-BE49-F238E27FC236}">
              <a16:creationId xmlns:a16="http://schemas.microsoft.com/office/drawing/2014/main" id="{A4FEF41B-9C4F-4879-AB35-9B6AB736EA81}"/>
            </a:ext>
          </a:extLst>
        </xdr:cNvPr>
        <xdr:cNvCxnSpPr/>
      </xdr:nvCxnSpPr>
      <xdr:spPr>
        <a:xfrm>
          <a:off x="4546600" y="1862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7" name="【港湾・漁港】&#10;有形固定資産減価償却率最大値テキスト">
          <a:extLst>
            <a:ext uri="{FF2B5EF4-FFF2-40B4-BE49-F238E27FC236}">
              <a16:creationId xmlns:a16="http://schemas.microsoft.com/office/drawing/2014/main" id="{8257FB1D-3144-4218-B01A-633B27E6A22D}"/>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8" name="直線コネクタ 357">
          <a:extLst>
            <a:ext uri="{FF2B5EF4-FFF2-40B4-BE49-F238E27FC236}">
              <a16:creationId xmlns:a16="http://schemas.microsoft.com/office/drawing/2014/main" id="{36F92896-5808-41B8-91BD-9B1DF08BC96F}"/>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119397</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2B55363F-6765-4441-9393-6E14CDBED64E}"/>
            </a:ext>
          </a:extLst>
        </xdr:cNvPr>
        <xdr:cNvSpPr txBox="1"/>
      </xdr:nvSpPr>
      <xdr:spPr>
        <a:xfrm>
          <a:off x="4673600" y="17778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96520</xdr:rowOff>
    </xdr:from>
    <xdr:to>
      <xdr:col>24</xdr:col>
      <xdr:colOff>114300</xdr:colOff>
      <xdr:row>105</xdr:row>
      <xdr:rowOff>26670</xdr:rowOff>
    </xdr:to>
    <xdr:sp macro="" textlink="">
      <xdr:nvSpPr>
        <xdr:cNvPr id="360" name="フローチャート: 判断 359">
          <a:extLst>
            <a:ext uri="{FF2B5EF4-FFF2-40B4-BE49-F238E27FC236}">
              <a16:creationId xmlns:a16="http://schemas.microsoft.com/office/drawing/2014/main" id="{99BC321D-CF3D-4582-A52C-65E6BD9D3F62}"/>
            </a:ext>
          </a:extLst>
        </xdr:cNvPr>
        <xdr:cNvSpPr/>
      </xdr:nvSpPr>
      <xdr:spPr>
        <a:xfrm>
          <a:off x="4584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95250</xdr:rowOff>
    </xdr:from>
    <xdr:to>
      <xdr:col>20</xdr:col>
      <xdr:colOff>38100</xdr:colOff>
      <xdr:row>105</xdr:row>
      <xdr:rowOff>25400</xdr:rowOff>
    </xdr:to>
    <xdr:sp macro="" textlink="">
      <xdr:nvSpPr>
        <xdr:cNvPr id="361" name="フローチャート: 判断 360">
          <a:extLst>
            <a:ext uri="{FF2B5EF4-FFF2-40B4-BE49-F238E27FC236}">
              <a16:creationId xmlns:a16="http://schemas.microsoft.com/office/drawing/2014/main" id="{A0C5EC14-3274-4749-84BF-2350DC7DE2D4}"/>
            </a:ext>
          </a:extLst>
        </xdr:cNvPr>
        <xdr:cNvSpPr/>
      </xdr:nvSpPr>
      <xdr:spPr>
        <a:xfrm>
          <a:off x="37465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113030</xdr:rowOff>
    </xdr:from>
    <xdr:to>
      <xdr:col>15</xdr:col>
      <xdr:colOff>101600</xdr:colOff>
      <xdr:row>105</xdr:row>
      <xdr:rowOff>43180</xdr:rowOff>
    </xdr:to>
    <xdr:sp macro="" textlink="">
      <xdr:nvSpPr>
        <xdr:cNvPr id="362" name="フローチャート: 判断 361">
          <a:extLst>
            <a:ext uri="{FF2B5EF4-FFF2-40B4-BE49-F238E27FC236}">
              <a16:creationId xmlns:a16="http://schemas.microsoft.com/office/drawing/2014/main" id="{6485DC0D-00B5-42C0-81A4-19619BDDEF7A}"/>
            </a:ext>
          </a:extLst>
        </xdr:cNvPr>
        <xdr:cNvSpPr/>
      </xdr:nvSpPr>
      <xdr:spPr>
        <a:xfrm>
          <a:off x="2857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123189</xdr:rowOff>
    </xdr:from>
    <xdr:to>
      <xdr:col>10</xdr:col>
      <xdr:colOff>165100</xdr:colOff>
      <xdr:row>105</xdr:row>
      <xdr:rowOff>53339</xdr:rowOff>
    </xdr:to>
    <xdr:sp macro="" textlink="">
      <xdr:nvSpPr>
        <xdr:cNvPr id="363" name="フローチャート: 判断 362">
          <a:extLst>
            <a:ext uri="{FF2B5EF4-FFF2-40B4-BE49-F238E27FC236}">
              <a16:creationId xmlns:a16="http://schemas.microsoft.com/office/drawing/2014/main" id="{F6F1284C-273B-4621-9BEA-596E910EC0E3}"/>
            </a:ext>
          </a:extLst>
        </xdr:cNvPr>
        <xdr:cNvSpPr/>
      </xdr:nvSpPr>
      <xdr:spPr>
        <a:xfrm>
          <a:off x="1968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5159716-FB39-435B-A6C4-73ECE8C1D33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B90C6549-B546-42F7-A1A6-A8ED812110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3B4AE9D4-CCB1-4322-9A9D-4D49B74BBB0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A196863-04EC-4CAD-A39F-2BA53A9808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358F6196-39B8-4840-84E0-5A98B19A71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3811</xdr:rowOff>
    </xdr:from>
    <xdr:to>
      <xdr:col>24</xdr:col>
      <xdr:colOff>114300</xdr:colOff>
      <xdr:row>106</xdr:row>
      <xdr:rowOff>105411</xdr:rowOff>
    </xdr:to>
    <xdr:sp macro="" textlink="">
      <xdr:nvSpPr>
        <xdr:cNvPr id="369" name="楕円 368">
          <a:extLst>
            <a:ext uri="{FF2B5EF4-FFF2-40B4-BE49-F238E27FC236}">
              <a16:creationId xmlns:a16="http://schemas.microsoft.com/office/drawing/2014/main" id="{FC234AD0-784D-4BCF-915D-58A46FA80655}"/>
            </a:ext>
          </a:extLst>
        </xdr:cNvPr>
        <xdr:cNvSpPr/>
      </xdr:nvSpPr>
      <xdr:spPr>
        <a:xfrm>
          <a:off x="4584700" y="181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153688</xdr:rowOff>
    </xdr:from>
    <xdr:ext cx="405111" cy="259045"/>
    <xdr:sp macro="" textlink="">
      <xdr:nvSpPr>
        <xdr:cNvPr id="370" name="【港湾・漁港】&#10;有形固定資産減価償却率該当値テキスト">
          <a:extLst>
            <a:ext uri="{FF2B5EF4-FFF2-40B4-BE49-F238E27FC236}">
              <a16:creationId xmlns:a16="http://schemas.microsoft.com/office/drawing/2014/main" id="{532337D3-9FC7-4242-B1F2-CFC0F2CDCBCF}"/>
            </a:ext>
          </a:extLst>
        </xdr:cNvPr>
        <xdr:cNvSpPr txBox="1"/>
      </xdr:nvSpPr>
      <xdr:spPr>
        <a:xfrm>
          <a:off x="4673600"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21589</xdr:rowOff>
    </xdr:from>
    <xdr:to>
      <xdr:col>20</xdr:col>
      <xdr:colOff>38100</xdr:colOff>
      <xdr:row>108</xdr:row>
      <xdr:rowOff>123189</xdr:rowOff>
    </xdr:to>
    <xdr:sp macro="" textlink="">
      <xdr:nvSpPr>
        <xdr:cNvPr id="371" name="楕円 370">
          <a:extLst>
            <a:ext uri="{FF2B5EF4-FFF2-40B4-BE49-F238E27FC236}">
              <a16:creationId xmlns:a16="http://schemas.microsoft.com/office/drawing/2014/main" id="{35B9A12C-B0CF-44D0-B173-BD55F22F5525}"/>
            </a:ext>
          </a:extLst>
        </xdr:cNvPr>
        <xdr:cNvSpPr/>
      </xdr:nvSpPr>
      <xdr:spPr>
        <a:xfrm>
          <a:off x="3746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54611</xdr:rowOff>
    </xdr:from>
    <xdr:to>
      <xdr:col>24</xdr:col>
      <xdr:colOff>63500</xdr:colOff>
      <xdr:row>108</xdr:row>
      <xdr:rowOff>72389</xdr:rowOff>
    </xdr:to>
    <xdr:cxnSp macro="">
      <xdr:nvCxnSpPr>
        <xdr:cNvPr id="372" name="直線コネクタ 371">
          <a:extLst>
            <a:ext uri="{FF2B5EF4-FFF2-40B4-BE49-F238E27FC236}">
              <a16:creationId xmlns:a16="http://schemas.microsoft.com/office/drawing/2014/main" id="{4ED1EC93-E7D4-4FA9-A5FF-99E5987A0BD7}"/>
            </a:ext>
          </a:extLst>
        </xdr:cNvPr>
        <xdr:cNvCxnSpPr/>
      </xdr:nvCxnSpPr>
      <xdr:spPr>
        <a:xfrm flipV="1">
          <a:off x="3797300" y="18228311"/>
          <a:ext cx="838200" cy="3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73" name="楕円 372">
          <a:extLst>
            <a:ext uri="{FF2B5EF4-FFF2-40B4-BE49-F238E27FC236}">
              <a16:creationId xmlns:a16="http://schemas.microsoft.com/office/drawing/2014/main" id="{592C405D-450B-45FF-9746-A6D8AF472E2C}"/>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72389</xdr:rowOff>
    </xdr:from>
    <xdr:to>
      <xdr:col>19</xdr:col>
      <xdr:colOff>177800</xdr:colOff>
      <xdr:row>108</xdr:row>
      <xdr:rowOff>152400</xdr:rowOff>
    </xdr:to>
    <xdr:cxnSp macro="">
      <xdr:nvCxnSpPr>
        <xdr:cNvPr id="374" name="直線コネクタ 373">
          <a:extLst>
            <a:ext uri="{FF2B5EF4-FFF2-40B4-BE49-F238E27FC236}">
              <a16:creationId xmlns:a16="http://schemas.microsoft.com/office/drawing/2014/main" id="{2E992A0C-A8D6-491E-AAB5-1C9B90C2F18D}"/>
            </a:ext>
          </a:extLst>
        </xdr:cNvPr>
        <xdr:cNvCxnSpPr/>
      </xdr:nvCxnSpPr>
      <xdr:spPr>
        <a:xfrm flipV="1">
          <a:off x="2908300" y="185889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41927</xdr:rowOff>
    </xdr:from>
    <xdr:ext cx="405111" cy="259045"/>
    <xdr:sp macro="" textlink="">
      <xdr:nvSpPr>
        <xdr:cNvPr id="375" name="n_1aveValue【港湾・漁港】&#10;有形固定資産減価償却率">
          <a:extLst>
            <a:ext uri="{FF2B5EF4-FFF2-40B4-BE49-F238E27FC236}">
              <a16:creationId xmlns:a16="http://schemas.microsoft.com/office/drawing/2014/main" id="{2ADE6B84-2D80-40B6-B83A-DD6A26EB0B94}"/>
            </a:ext>
          </a:extLst>
        </xdr:cNvPr>
        <xdr:cNvSpPr txBox="1"/>
      </xdr:nvSpPr>
      <xdr:spPr>
        <a:xfrm>
          <a:off x="3582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59707</xdr:rowOff>
    </xdr:from>
    <xdr:ext cx="405111" cy="259045"/>
    <xdr:sp macro="" textlink="">
      <xdr:nvSpPr>
        <xdr:cNvPr id="376" name="n_2aveValue【港湾・漁港】&#10;有形固定資産減価償却率">
          <a:extLst>
            <a:ext uri="{FF2B5EF4-FFF2-40B4-BE49-F238E27FC236}">
              <a16:creationId xmlns:a16="http://schemas.microsoft.com/office/drawing/2014/main" id="{8C4BE006-2589-4E04-9E37-65F21343F0C8}"/>
            </a:ext>
          </a:extLst>
        </xdr:cNvPr>
        <xdr:cNvSpPr txBox="1"/>
      </xdr:nvSpPr>
      <xdr:spPr>
        <a:xfrm>
          <a:off x="2705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69866</xdr:rowOff>
    </xdr:from>
    <xdr:ext cx="405111" cy="259045"/>
    <xdr:sp macro="" textlink="">
      <xdr:nvSpPr>
        <xdr:cNvPr id="377" name="n_3aveValue【港湾・漁港】&#10;有形固定資産減価償却率">
          <a:extLst>
            <a:ext uri="{FF2B5EF4-FFF2-40B4-BE49-F238E27FC236}">
              <a16:creationId xmlns:a16="http://schemas.microsoft.com/office/drawing/2014/main" id="{2606D3FE-8260-4A6F-A77A-39862ED4A437}"/>
            </a:ext>
          </a:extLst>
        </xdr:cNvPr>
        <xdr:cNvSpPr txBox="1"/>
      </xdr:nvSpPr>
      <xdr:spPr>
        <a:xfrm>
          <a:off x="1816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114316</xdr:rowOff>
    </xdr:from>
    <xdr:ext cx="340478" cy="259045"/>
    <xdr:sp macro="" textlink="">
      <xdr:nvSpPr>
        <xdr:cNvPr id="378" name="n_1mainValue【港湾・漁港】&#10;有形固定資産減価償却率">
          <a:extLst>
            <a:ext uri="{FF2B5EF4-FFF2-40B4-BE49-F238E27FC236}">
              <a16:creationId xmlns:a16="http://schemas.microsoft.com/office/drawing/2014/main" id="{48937CD4-183D-46A9-BA0F-027AE7182304}"/>
            </a:ext>
          </a:extLst>
        </xdr:cNvPr>
        <xdr:cNvSpPr txBox="1"/>
      </xdr:nvSpPr>
      <xdr:spPr>
        <a:xfrm>
          <a:off x="3614361"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379" name="n_2mainValue【港湾・漁港】&#10;有形固定資産減価償却率">
          <a:extLst>
            <a:ext uri="{FF2B5EF4-FFF2-40B4-BE49-F238E27FC236}">
              <a16:creationId xmlns:a16="http://schemas.microsoft.com/office/drawing/2014/main" id="{3A0D1365-62DC-49C6-AE6E-167875D99255}"/>
            </a:ext>
          </a:extLst>
        </xdr:cNvPr>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50DAE4FC-8EB6-4F90-B37E-D9D3D2E4DF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D1646FA3-705B-4F63-8FBC-BFA31506E5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6CFED649-2B03-4BC7-ADF1-7D106AF7C3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F5414D45-EA71-4902-9961-5A9110500C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BDE91E4-4072-47F8-A70A-6669ED7976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90166524-355E-409D-9F27-402B0F506A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7419BF8B-DD47-415E-B04A-29C4377BA9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74F6D646-1E23-4B60-9E50-79FEC501CED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C278C2B3-7679-4E73-9FC7-F4E1B1815C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DEB0E8C4-0998-4109-A742-1A0A4A5955A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0" name="直線コネクタ 389">
          <a:extLst>
            <a:ext uri="{FF2B5EF4-FFF2-40B4-BE49-F238E27FC236}">
              <a16:creationId xmlns:a16="http://schemas.microsoft.com/office/drawing/2014/main" id="{2300CC07-DADA-4982-9920-52C47C7E69B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1" name="テキスト ボックス 390">
          <a:extLst>
            <a:ext uri="{FF2B5EF4-FFF2-40B4-BE49-F238E27FC236}">
              <a16:creationId xmlns:a16="http://schemas.microsoft.com/office/drawing/2014/main" id="{2F9B7CAF-9223-426D-AC09-726F6A79ED28}"/>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2" name="直線コネクタ 391">
          <a:extLst>
            <a:ext uri="{FF2B5EF4-FFF2-40B4-BE49-F238E27FC236}">
              <a16:creationId xmlns:a16="http://schemas.microsoft.com/office/drawing/2014/main" id="{E1E15B2D-001B-4A54-8757-D893D3AAC01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3" name="テキスト ボックス 392">
          <a:extLst>
            <a:ext uri="{FF2B5EF4-FFF2-40B4-BE49-F238E27FC236}">
              <a16:creationId xmlns:a16="http://schemas.microsoft.com/office/drawing/2014/main" id="{66076F93-6CDF-4835-8663-C0FA3C6C772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4" name="直線コネクタ 393">
          <a:extLst>
            <a:ext uri="{FF2B5EF4-FFF2-40B4-BE49-F238E27FC236}">
              <a16:creationId xmlns:a16="http://schemas.microsoft.com/office/drawing/2014/main" id="{01647C05-C774-4B41-BF6C-644B607E6F5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5" name="テキスト ボックス 394">
          <a:extLst>
            <a:ext uri="{FF2B5EF4-FFF2-40B4-BE49-F238E27FC236}">
              <a16:creationId xmlns:a16="http://schemas.microsoft.com/office/drawing/2014/main" id="{6C091077-943B-495E-A8EB-CC5EAB297FB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6" name="直線コネクタ 395">
          <a:extLst>
            <a:ext uri="{FF2B5EF4-FFF2-40B4-BE49-F238E27FC236}">
              <a16:creationId xmlns:a16="http://schemas.microsoft.com/office/drawing/2014/main" id="{9FCA91AE-704E-4275-9473-A46E6776DD9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7" name="テキスト ボックス 396">
          <a:extLst>
            <a:ext uri="{FF2B5EF4-FFF2-40B4-BE49-F238E27FC236}">
              <a16:creationId xmlns:a16="http://schemas.microsoft.com/office/drawing/2014/main" id="{A6753D11-55CD-4541-96D6-3C3634C968D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id="{7B10AEEF-8A1E-4134-80E3-97924C39D52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a:extLst>
            <a:ext uri="{FF2B5EF4-FFF2-40B4-BE49-F238E27FC236}">
              <a16:creationId xmlns:a16="http://schemas.microsoft.com/office/drawing/2014/main" id="{F709335E-169B-47A3-8138-68677B7D6C3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a:extLst>
            <a:ext uri="{FF2B5EF4-FFF2-40B4-BE49-F238E27FC236}">
              <a16:creationId xmlns:a16="http://schemas.microsoft.com/office/drawing/2014/main" id="{601E4772-83A6-4EF9-AC44-C2B9697121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1" name="直線コネクタ 400">
          <a:extLst>
            <a:ext uri="{FF2B5EF4-FFF2-40B4-BE49-F238E27FC236}">
              <a16:creationId xmlns:a16="http://schemas.microsoft.com/office/drawing/2014/main" id="{375FB4C4-B851-4D97-96ED-BFFD9EAA07B5}"/>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2" name="【港湾・漁港】&#10;一人当たり有形固定資産（償却資産）額最小値テキスト">
          <a:extLst>
            <a:ext uri="{FF2B5EF4-FFF2-40B4-BE49-F238E27FC236}">
              <a16:creationId xmlns:a16="http://schemas.microsoft.com/office/drawing/2014/main" id="{B48BD9A8-B5D7-4A3D-B06E-89B8B1381658}"/>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3" name="直線コネクタ 402">
          <a:extLst>
            <a:ext uri="{FF2B5EF4-FFF2-40B4-BE49-F238E27FC236}">
              <a16:creationId xmlns:a16="http://schemas.microsoft.com/office/drawing/2014/main" id="{E368660D-1444-4AAE-890E-179070BE8F46}"/>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4" name="【港湾・漁港】&#10;一人当たり有形固定資産（償却資産）額最大値テキスト">
          <a:extLst>
            <a:ext uri="{FF2B5EF4-FFF2-40B4-BE49-F238E27FC236}">
              <a16:creationId xmlns:a16="http://schemas.microsoft.com/office/drawing/2014/main" id="{362C7CB5-A11F-42EC-8D39-6B8086FFCF1E}"/>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5" name="直線コネクタ 404">
          <a:extLst>
            <a:ext uri="{FF2B5EF4-FFF2-40B4-BE49-F238E27FC236}">
              <a16:creationId xmlns:a16="http://schemas.microsoft.com/office/drawing/2014/main" id="{A7637A42-7D72-4D52-B0C6-58443A8EE4D9}"/>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6" name="【港湾・漁港】&#10;一人当たり有形固定資産（償却資産）額平均値テキスト">
          <a:extLst>
            <a:ext uri="{FF2B5EF4-FFF2-40B4-BE49-F238E27FC236}">
              <a16:creationId xmlns:a16="http://schemas.microsoft.com/office/drawing/2014/main" id="{7DA2ECD0-D8BF-4E5E-8B41-2422CB062265}"/>
            </a:ext>
          </a:extLst>
        </xdr:cNvPr>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7" name="フローチャート: 判断 406">
          <a:extLst>
            <a:ext uri="{FF2B5EF4-FFF2-40B4-BE49-F238E27FC236}">
              <a16:creationId xmlns:a16="http://schemas.microsoft.com/office/drawing/2014/main" id="{E29222A4-1680-45FD-B330-E873C30472F2}"/>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08" name="フローチャート: 判断 407">
          <a:extLst>
            <a:ext uri="{FF2B5EF4-FFF2-40B4-BE49-F238E27FC236}">
              <a16:creationId xmlns:a16="http://schemas.microsoft.com/office/drawing/2014/main" id="{DBF0B266-2E40-46D4-96AB-2FFCE083C902}"/>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09" name="フローチャート: 判断 408">
          <a:extLst>
            <a:ext uri="{FF2B5EF4-FFF2-40B4-BE49-F238E27FC236}">
              <a16:creationId xmlns:a16="http://schemas.microsoft.com/office/drawing/2014/main" id="{7D764AEE-DD9B-4A37-A890-91F503A8B161}"/>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0" name="フローチャート: 判断 409">
          <a:extLst>
            <a:ext uri="{FF2B5EF4-FFF2-40B4-BE49-F238E27FC236}">
              <a16:creationId xmlns:a16="http://schemas.microsoft.com/office/drawing/2014/main" id="{3F1C2AC7-FDE4-4D64-A6C9-A95D139BB994}"/>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CC99908-1FB3-43A7-9E1E-C53A598D008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0A79F95-DDC0-41E3-B691-B9EAFE5305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E4C67A4-1288-49E4-92DC-ED8B5D07E5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EDD5595-9DDB-4467-8204-46A39B2214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F87A98C-E4EF-47ED-9BEB-5086AE3E57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18459</xdr:rowOff>
    </xdr:from>
    <xdr:to>
      <xdr:col>55</xdr:col>
      <xdr:colOff>50800</xdr:colOff>
      <xdr:row>103</xdr:row>
      <xdr:rowOff>120059</xdr:rowOff>
    </xdr:to>
    <xdr:sp macro="" textlink="">
      <xdr:nvSpPr>
        <xdr:cNvPr id="416" name="楕円 415">
          <a:extLst>
            <a:ext uri="{FF2B5EF4-FFF2-40B4-BE49-F238E27FC236}">
              <a16:creationId xmlns:a16="http://schemas.microsoft.com/office/drawing/2014/main" id="{5876298B-3EB7-4FD9-A665-AA468F1FBE98}"/>
            </a:ext>
          </a:extLst>
        </xdr:cNvPr>
        <xdr:cNvSpPr/>
      </xdr:nvSpPr>
      <xdr:spPr>
        <a:xfrm>
          <a:off x="10426700" y="176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41336</xdr:rowOff>
    </xdr:from>
    <xdr:ext cx="690189" cy="259045"/>
    <xdr:sp macro="" textlink="">
      <xdr:nvSpPr>
        <xdr:cNvPr id="417" name="【港湾・漁港】&#10;一人当たり有形固定資産（償却資産）額該当値テキスト">
          <a:extLst>
            <a:ext uri="{FF2B5EF4-FFF2-40B4-BE49-F238E27FC236}">
              <a16:creationId xmlns:a16="http://schemas.microsoft.com/office/drawing/2014/main" id="{B3D56E1E-2ABD-4CF3-838A-D0C9CAD09C96}"/>
            </a:ext>
          </a:extLst>
        </xdr:cNvPr>
        <xdr:cNvSpPr txBox="1"/>
      </xdr:nvSpPr>
      <xdr:spPr>
        <a:xfrm>
          <a:off x="10515600" y="17529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24840</xdr:rowOff>
    </xdr:from>
    <xdr:to>
      <xdr:col>50</xdr:col>
      <xdr:colOff>165100</xdr:colOff>
      <xdr:row>108</xdr:row>
      <xdr:rowOff>126440</xdr:rowOff>
    </xdr:to>
    <xdr:sp macro="" textlink="">
      <xdr:nvSpPr>
        <xdr:cNvPr id="418" name="楕円 417">
          <a:extLst>
            <a:ext uri="{FF2B5EF4-FFF2-40B4-BE49-F238E27FC236}">
              <a16:creationId xmlns:a16="http://schemas.microsoft.com/office/drawing/2014/main" id="{6F4720EB-B2C8-41A9-BB0C-701516D6CB48}"/>
            </a:ext>
          </a:extLst>
        </xdr:cNvPr>
        <xdr:cNvSpPr/>
      </xdr:nvSpPr>
      <xdr:spPr>
        <a:xfrm>
          <a:off x="9588500" y="185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69259</xdr:rowOff>
    </xdr:from>
    <xdr:to>
      <xdr:col>55</xdr:col>
      <xdr:colOff>0</xdr:colOff>
      <xdr:row>108</xdr:row>
      <xdr:rowOff>75640</xdr:rowOff>
    </xdr:to>
    <xdr:cxnSp macro="">
      <xdr:nvCxnSpPr>
        <xdr:cNvPr id="419" name="直線コネクタ 418">
          <a:extLst>
            <a:ext uri="{FF2B5EF4-FFF2-40B4-BE49-F238E27FC236}">
              <a16:creationId xmlns:a16="http://schemas.microsoft.com/office/drawing/2014/main" id="{96212B68-EFA7-4FAA-9DFA-CE7F8BD17ED7}"/>
            </a:ext>
          </a:extLst>
        </xdr:cNvPr>
        <xdr:cNvCxnSpPr/>
      </xdr:nvCxnSpPr>
      <xdr:spPr>
        <a:xfrm flipV="1">
          <a:off x="9639300" y="17728609"/>
          <a:ext cx="838200" cy="8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24848</xdr:rowOff>
    </xdr:from>
    <xdr:to>
      <xdr:col>46</xdr:col>
      <xdr:colOff>38100</xdr:colOff>
      <xdr:row>108</xdr:row>
      <xdr:rowOff>126448</xdr:rowOff>
    </xdr:to>
    <xdr:sp macro="" textlink="">
      <xdr:nvSpPr>
        <xdr:cNvPr id="420" name="楕円 419">
          <a:extLst>
            <a:ext uri="{FF2B5EF4-FFF2-40B4-BE49-F238E27FC236}">
              <a16:creationId xmlns:a16="http://schemas.microsoft.com/office/drawing/2014/main" id="{81A4D0AE-B2FA-4C9D-8DD4-76F495867B95}"/>
            </a:ext>
          </a:extLst>
        </xdr:cNvPr>
        <xdr:cNvSpPr/>
      </xdr:nvSpPr>
      <xdr:spPr>
        <a:xfrm>
          <a:off x="8699500" y="185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75640</xdr:rowOff>
    </xdr:from>
    <xdr:to>
      <xdr:col>50</xdr:col>
      <xdr:colOff>114300</xdr:colOff>
      <xdr:row>108</xdr:row>
      <xdr:rowOff>75648</xdr:rowOff>
    </xdr:to>
    <xdr:cxnSp macro="">
      <xdr:nvCxnSpPr>
        <xdr:cNvPr id="421" name="直線コネクタ 420">
          <a:extLst>
            <a:ext uri="{FF2B5EF4-FFF2-40B4-BE49-F238E27FC236}">
              <a16:creationId xmlns:a16="http://schemas.microsoft.com/office/drawing/2014/main" id="{6DA47789-52E0-43D5-B75B-F97513130874}"/>
            </a:ext>
          </a:extLst>
        </xdr:cNvPr>
        <xdr:cNvCxnSpPr/>
      </xdr:nvCxnSpPr>
      <xdr:spPr>
        <a:xfrm flipV="1">
          <a:off x="8750300" y="185922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2" name="n_1aveValue【港湾・漁港】&#10;一人当たり有形固定資産（償却資産）額">
          <a:extLst>
            <a:ext uri="{FF2B5EF4-FFF2-40B4-BE49-F238E27FC236}">
              <a16:creationId xmlns:a16="http://schemas.microsoft.com/office/drawing/2014/main" id="{BA27E184-B609-4051-BC9A-138BEDC63CEF}"/>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3" name="n_2aveValue【港湾・漁港】&#10;一人当たり有形固定資産（償却資産）額">
          <a:extLst>
            <a:ext uri="{FF2B5EF4-FFF2-40B4-BE49-F238E27FC236}">
              <a16:creationId xmlns:a16="http://schemas.microsoft.com/office/drawing/2014/main" id="{C9EE27A1-D18A-4A98-82CD-FEBD886C727E}"/>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4" name="n_3aveValue【港湾・漁港】&#10;一人当たり有形固定資産（償却資産）額">
          <a:extLst>
            <a:ext uri="{FF2B5EF4-FFF2-40B4-BE49-F238E27FC236}">
              <a16:creationId xmlns:a16="http://schemas.microsoft.com/office/drawing/2014/main" id="{C4BC1F74-CAF2-437B-8A35-DDF66E49CD7D}"/>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117567</xdr:rowOff>
    </xdr:from>
    <xdr:ext cx="469744" cy="259045"/>
    <xdr:sp macro="" textlink="">
      <xdr:nvSpPr>
        <xdr:cNvPr id="425" name="n_1mainValue【港湾・漁港】&#10;一人当たり有形固定資産（償却資産）額">
          <a:extLst>
            <a:ext uri="{FF2B5EF4-FFF2-40B4-BE49-F238E27FC236}">
              <a16:creationId xmlns:a16="http://schemas.microsoft.com/office/drawing/2014/main" id="{8D39BEFF-EAD2-40AC-9F80-20882A26A976}"/>
            </a:ext>
          </a:extLst>
        </xdr:cNvPr>
        <xdr:cNvSpPr txBox="1"/>
      </xdr:nvSpPr>
      <xdr:spPr>
        <a:xfrm>
          <a:off x="9391728" y="186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117575</xdr:rowOff>
    </xdr:from>
    <xdr:ext cx="469744" cy="259045"/>
    <xdr:sp macro="" textlink="">
      <xdr:nvSpPr>
        <xdr:cNvPr id="426" name="n_2mainValue【港湾・漁港】&#10;一人当たり有形固定資産（償却資産）額">
          <a:extLst>
            <a:ext uri="{FF2B5EF4-FFF2-40B4-BE49-F238E27FC236}">
              <a16:creationId xmlns:a16="http://schemas.microsoft.com/office/drawing/2014/main" id="{8FD8BD38-9478-4DF2-9C4B-D1572B10407C}"/>
            </a:ext>
          </a:extLst>
        </xdr:cNvPr>
        <xdr:cNvSpPr txBox="1"/>
      </xdr:nvSpPr>
      <xdr:spPr>
        <a:xfrm>
          <a:off x="8515428" y="1863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id="{2E9B16FD-04DE-41CA-B3C6-C79870B5EF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a:extLst>
            <a:ext uri="{FF2B5EF4-FFF2-40B4-BE49-F238E27FC236}">
              <a16:creationId xmlns:a16="http://schemas.microsoft.com/office/drawing/2014/main" id="{67BDDAB9-7AEB-4C6F-BCD4-5C0441B83A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a:extLst>
            <a:ext uri="{FF2B5EF4-FFF2-40B4-BE49-F238E27FC236}">
              <a16:creationId xmlns:a16="http://schemas.microsoft.com/office/drawing/2014/main" id="{4FFB3C49-1E73-44E9-A7AD-EAEE430DEE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a:extLst>
            <a:ext uri="{FF2B5EF4-FFF2-40B4-BE49-F238E27FC236}">
              <a16:creationId xmlns:a16="http://schemas.microsoft.com/office/drawing/2014/main" id="{FFAFB22E-7110-4CE2-B0D4-8A53C298C4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a:extLst>
            <a:ext uri="{FF2B5EF4-FFF2-40B4-BE49-F238E27FC236}">
              <a16:creationId xmlns:a16="http://schemas.microsoft.com/office/drawing/2014/main" id="{FFD86E7E-7282-4D0E-A834-DE98F8BB8C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a:extLst>
            <a:ext uri="{FF2B5EF4-FFF2-40B4-BE49-F238E27FC236}">
              <a16:creationId xmlns:a16="http://schemas.microsoft.com/office/drawing/2014/main" id="{D09B3888-8D57-4FCE-B073-7E90FB6624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a:extLst>
            <a:ext uri="{FF2B5EF4-FFF2-40B4-BE49-F238E27FC236}">
              <a16:creationId xmlns:a16="http://schemas.microsoft.com/office/drawing/2014/main" id="{BB060E85-96A9-4C65-9EBE-42089D2395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id="{DBC7DF39-E51D-41C4-9D0E-0CE757E057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a:extLst>
            <a:ext uri="{FF2B5EF4-FFF2-40B4-BE49-F238E27FC236}">
              <a16:creationId xmlns:a16="http://schemas.microsoft.com/office/drawing/2014/main" id="{A373DA5C-084D-4AB9-AB21-48F7D61E61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a:extLst>
            <a:ext uri="{FF2B5EF4-FFF2-40B4-BE49-F238E27FC236}">
              <a16:creationId xmlns:a16="http://schemas.microsoft.com/office/drawing/2014/main" id="{6EB87A0A-2B03-4E46-ACBA-2107F69EBD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a:extLst>
            <a:ext uri="{FF2B5EF4-FFF2-40B4-BE49-F238E27FC236}">
              <a16:creationId xmlns:a16="http://schemas.microsoft.com/office/drawing/2014/main" id="{A8EB7E31-938C-4F08-A5E6-F28C424E018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8" name="テキスト ボックス 437">
          <a:extLst>
            <a:ext uri="{FF2B5EF4-FFF2-40B4-BE49-F238E27FC236}">
              <a16:creationId xmlns:a16="http://schemas.microsoft.com/office/drawing/2014/main" id="{3722F116-6C8D-4A74-8F85-120DD179894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a:extLst>
            <a:ext uri="{FF2B5EF4-FFF2-40B4-BE49-F238E27FC236}">
              <a16:creationId xmlns:a16="http://schemas.microsoft.com/office/drawing/2014/main" id="{3887DAD9-79E6-4CC4-BE63-AF3190CE1A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a:extLst>
            <a:ext uri="{FF2B5EF4-FFF2-40B4-BE49-F238E27FC236}">
              <a16:creationId xmlns:a16="http://schemas.microsoft.com/office/drawing/2014/main" id="{6729BF98-B858-4942-9694-ECF8487FD5B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a:extLst>
            <a:ext uri="{FF2B5EF4-FFF2-40B4-BE49-F238E27FC236}">
              <a16:creationId xmlns:a16="http://schemas.microsoft.com/office/drawing/2014/main" id="{3C63D05D-3939-4C4F-86D3-504775960A6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a:extLst>
            <a:ext uri="{FF2B5EF4-FFF2-40B4-BE49-F238E27FC236}">
              <a16:creationId xmlns:a16="http://schemas.microsoft.com/office/drawing/2014/main" id="{2B791910-329B-4E79-93DA-48C7035D8AA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a:extLst>
            <a:ext uri="{FF2B5EF4-FFF2-40B4-BE49-F238E27FC236}">
              <a16:creationId xmlns:a16="http://schemas.microsoft.com/office/drawing/2014/main" id="{5CFD0DD2-8586-4D7B-98A8-B863356706F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a:extLst>
            <a:ext uri="{FF2B5EF4-FFF2-40B4-BE49-F238E27FC236}">
              <a16:creationId xmlns:a16="http://schemas.microsoft.com/office/drawing/2014/main" id="{AACF8649-FD2B-46EC-990D-B31AC6973A9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a:extLst>
            <a:ext uri="{FF2B5EF4-FFF2-40B4-BE49-F238E27FC236}">
              <a16:creationId xmlns:a16="http://schemas.microsoft.com/office/drawing/2014/main" id="{DBFD3AD2-8E2B-4BA9-8A50-4DB6962FC4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a:extLst>
            <a:ext uri="{FF2B5EF4-FFF2-40B4-BE49-F238E27FC236}">
              <a16:creationId xmlns:a16="http://schemas.microsoft.com/office/drawing/2014/main" id="{4A64935C-325A-42EC-AFFB-B4B3EA2203D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a:extLst>
            <a:ext uri="{FF2B5EF4-FFF2-40B4-BE49-F238E27FC236}">
              <a16:creationId xmlns:a16="http://schemas.microsoft.com/office/drawing/2014/main" id="{0F46A96E-BF4D-461F-9032-29392347156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77C650A6-AE4B-4E08-8A86-E8E53FCA467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a:extLst>
            <a:ext uri="{FF2B5EF4-FFF2-40B4-BE49-F238E27FC236}">
              <a16:creationId xmlns:a16="http://schemas.microsoft.com/office/drawing/2014/main" id="{03E49EAF-BA2E-4F83-A8D7-1D6843DBA7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0178C01F-0F34-4108-BE34-C3A31A772C3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認定こども園・幼稚園・保育所】&#10;有形固定資産減価償却率グラフ枠">
          <a:extLst>
            <a:ext uri="{FF2B5EF4-FFF2-40B4-BE49-F238E27FC236}">
              <a16:creationId xmlns:a16="http://schemas.microsoft.com/office/drawing/2014/main" id="{B0E491E4-A7BD-45C9-8A76-600A0C7513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2" name="直線コネクタ 451">
          <a:extLst>
            <a:ext uri="{FF2B5EF4-FFF2-40B4-BE49-F238E27FC236}">
              <a16:creationId xmlns:a16="http://schemas.microsoft.com/office/drawing/2014/main" id="{38946190-88E2-46EB-9C2F-C51526B2DF74}"/>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3" name="【認定こども園・幼稚園・保育所】&#10;有形固定資産減価償却率最小値テキスト">
          <a:extLst>
            <a:ext uri="{FF2B5EF4-FFF2-40B4-BE49-F238E27FC236}">
              <a16:creationId xmlns:a16="http://schemas.microsoft.com/office/drawing/2014/main" id="{8C612AC0-1B63-4D25-A009-962575A04CB5}"/>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4" name="直線コネクタ 453">
          <a:extLst>
            <a:ext uri="{FF2B5EF4-FFF2-40B4-BE49-F238E27FC236}">
              <a16:creationId xmlns:a16="http://schemas.microsoft.com/office/drawing/2014/main" id="{A5FF122F-5F96-4713-8230-97855EA5B47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5" name="【認定こども園・幼稚園・保育所】&#10;有形固定資産減価償却率最大値テキスト">
          <a:extLst>
            <a:ext uri="{FF2B5EF4-FFF2-40B4-BE49-F238E27FC236}">
              <a16:creationId xmlns:a16="http://schemas.microsoft.com/office/drawing/2014/main" id="{4C3686E9-3232-470F-A3CE-8880A9AB9AC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6" name="直線コネクタ 455">
          <a:extLst>
            <a:ext uri="{FF2B5EF4-FFF2-40B4-BE49-F238E27FC236}">
              <a16:creationId xmlns:a16="http://schemas.microsoft.com/office/drawing/2014/main" id="{9B1FB33C-1C4A-4767-911D-F37B4A9D220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7" name="【認定こども園・幼稚園・保育所】&#10;有形固定資産減価償却率平均値テキスト">
          <a:extLst>
            <a:ext uri="{FF2B5EF4-FFF2-40B4-BE49-F238E27FC236}">
              <a16:creationId xmlns:a16="http://schemas.microsoft.com/office/drawing/2014/main" id="{79F1DA21-41B2-4550-A6E4-EFE3F8F86757}"/>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58" name="フローチャート: 判断 457">
          <a:extLst>
            <a:ext uri="{FF2B5EF4-FFF2-40B4-BE49-F238E27FC236}">
              <a16:creationId xmlns:a16="http://schemas.microsoft.com/office/drawing/2014/main" id="{73259561-241E-41E6-92C6-C0BA627792D6}"/>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59" name="フローチャート: 判断 458">
          <a:extLst>
            <a:ext uri="{FF2B5EF4-FFF2-40B4-BE49-F238E27FC236}">
              <a16:creationId xmlns:a16="http://schemas.microsoft.com/office/drawing/2014/main" id="{310600A3-0BE0-493D-BF89-D10D0FD5BAC8}"/>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0" name="フローチャート: 判断 459">
          <a:extLst>
            <a:ext uri="{FF2B5EF4-FFF2-40B4-BE49-F238E27FC236}">
              <a16:creationId xmlns:a16="http://schemas.microsoft.com/office/drawing/2014/main" id="{78ED6CDE-4E92-416A-9FA4-C4821F6A44B5}"/>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1" name="フローチャート: 判断 460">
          <a:extLst>
            <a:ext uri="{FF2B5EF4-FFF2-40B4-BE49-F238E27FC236}">
              <a16:creationId xmlns:a16="http://schemas.microsoft.com/office/drawing/2014/main" id="{6926EA7A-2237-4267-BB2E-A13F6C7AAB2B}"/>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C9CE3D1D-6872-4CDC-8089-4DE0AA7EE4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7A042CC-D901-4E5C-B32B-BFE5C1C02D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DB6ECE07-0A8B-4B81-B18E-9EA121DE5B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D7230EC2-3636-45A2-B01F-AF0D4C69B3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7F1D960-81B4-467E-93E1-EFE95050D1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467" name="楕円 466">
          <a:extLst>
            <a:ext uri="{FF2B5EF4-FFF2-40B4-BE49-F238E27FC236}">
              <a16:creationId xmlns:a16="http://schemas.microsoft.com/office/drawing/2014/main" id="{231F863E-E720-4FD2-9EF2-C7261BE8B2B2}"/>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468" name="【認定こども園・幼稚園・保育所】&#10;有形固定資産減価償却率該当値テキスト">
          <a:extLst>
            <a:ext uri="{FF2B5EF4-FFF2-40B4-BE49-F238E27FC236}">
              <a16:creationId xmlns:a16="http://schemas.microsoft.com/office/drawing/2014/main" id="{6562A324-ECA7-4C98-B7D1-C1BF55AE3382}"/>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80917</xdr:rowOff>
    </xdr:from>
    <xdr:to>
      <xdr:col>81</xdr:col>
      <xdr:colOff>101600</xdr:colOff>
      <xdr:row>35</xdr:row>
      <xdr:rowOff>11067</xdr:rowOff>
    </xdr:to>
    <xdr:sp macro="" textlink="">
      <xdr:nvSpPr>
        <xdr:cNvPr id="469" name="楕円 468">
          <a:extLst>
            <a:ext uri="{FF2B5EF4-FFF2-40B4-BE49-F238E27FC236}">
              <a16:creationId xmlns:a16="http://schemas.microsoft.com/office/drawing/2014/main" id="{EF2D38E7-59B1-4F63-95B2-0F9A5698216C}"/>
            </a:ext>
          </a:extLst>
        </xdr:cNvPr>
        <xdr:cNvSpPr/>
      </xdr:nvSpPr>
      <xdr:spPr>
        <a:xfrm>
          <a:off x="15430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131717</xdr:rowOff>
    </xdr:from>
    <xdr:to>
      <xdr:col>85</xdr:col>
      <xdr:colOff>127000</xdr:colOff>
      <xdr:row>36</xdr:row>
      <xdr:rowOff>14151</xdr:rowOff>
    </xdr:to>
    <xdr:cxnSp macro="">
      <xdr:nvCxnSpPr>
        <xdr:cNvPr id="470" name="直線コネクタ 469">
          <a:extLst>
            <a:ext uri="{FF2B5EF4-FFF2-40B4-BE49-F238E27FC236}">
              <a16:creationId xmlns:a16="http://schemas.microsoft.com/office/drawing/2014/main" id="{BDFC4D8E-FDA2-4FBA-9D12-37051C164925}"/>
            </a:ext>
          </a:extLst>
        </xdr:cNvPr>
        <xdr:cNvCxnSpPr/>
      </xdr:nvCxnSpPr>
      <xdr:spPr>
        <a:xfrm>
          <a:off x="15481300" y="596101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92347</xdr:rowOff>
    </xdr:from>
    <xdr:to>
      <xdr:col>76</xdr:col>
      <xdr:colOff>165100</xdr:colOff>
      <xdr:row>35</xdr:row>
      <xdr:rowOff>22497</xdr:rowOff>
    </xdr:to>
    <xdr:sp macro="" textlink="">
      <xdr:nvSpPr>
        <xdr:cNvPr id="471" name="楕円 470">
          <a:extLst>
            <a:ext uri="{FF2B5EF4-FFF2-40B4-BE49-F238E27FC236}">
              <a16:creationId xmlns:a16="http://schemas.microsoft.com/office/drawing/2014/main" id="{C1978CF3-2F2D-4211-8919-251524A7AA6D}"/>
            </a:ext>
          </a:extLst>
        </xdr:cNvPr>
        <xdr:cNvSpPr/>
      </xdr:nvSpPr>
      <xdr:spPr>
        <a:xfrm>
          <a:off x="14541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131717</xdr:rowOff>
    </xdr:from>
    <xdr:to>
      <xdr:col>81</xdr:col>
      <xdr:colOff>50800</xdr:colOff>
      <xdr:row>34</xdr:row>
      <xdr:rowOff>143147</xdr:rowOff>
    </xdr:to>
    <xdr:cxnSp macro="">
      <xdr:nvCxnSpPr>
        <xdr:cNvPr id="472" name="直線コネクタ 471">
          <a:extLst>
            <a:ext uri="{FF2B5EF4-FFF2-40B4-BE49-F238E27FC236}">
              <a16:creationId xmlns:a16="http://schemas.microsoft.com/office/drawing/2014/main" id="{D4A327B8-8398-4868-A76E-40AF7A8B2D64}"/>
            </a:ext>
          </a:extLst>
        </xdr:cNvPr>
        <xdr:cNvCxnSpPr/>
      </xdr:nvCxnSpPr>
      <xdr:spPr>
        <a:xfrm flipV="1">
          <a:off x="14592300" y="59610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3" name="n_1aveValue【認定こども園・幼稚園・保育所】&#10;有形固定資産減価償却率">
          <a:extLst>
            <a:ext uri="{FF2B5EF4-FFF2-40B4-BE49-F238E27FC236}">
              <a16:creationId xmlns:a16="http://schemas.microsoft.com/office/drawing/2014/main" id="{F1D0CB8A-3F3F-420C-8352-4A5E8D382BE9}"/>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4" name="n_2aveValue【認定こども園・幼稚園・保育所】&#10;有形固定資産減価償却率">
          <a:extLst>
            <a:ext uri="{FF2B5EF4-FFF2-40B4-BE49-F238E27FC236}">
              <a16:creationId xmlns:a16="http://schemas.microsoft.com/office/drawing/2014/main" id="{0C28762D-5D8A-4018-8F53-3C397CED876B}"/>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5" name="n_3aveValue【認定こども園・幼稚園・保育所】&#10;有形固定資産減価償却率">
          <a:extLst>
            <a:ext uri="{FF2B5EF4-FFF2-40B4-BE49-F238E27FC236}">
              <a16:creationId xmlns:a16="http://schemas.microsoft.com/office/drawing/2014/main" id="{B33F82DA-EC37-4B38-974D-E92C43695EB7}"/>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27594</xdr:rowOff>
    </xdr:from>
    <xdr:ext cx="405111" cy="259045"/>
    <xdr:sp macro="" textlink="">
      <xdr:nvSpPr>
        <xdr:cNvPr id="476" name="n_1mainValue【認定こども園・幼稚園・保育所】&#10;有形固定資産減価償却率">
          <a:extLst>
            <a:ext uri="{FF2B5EF4-FFF2-40B4-BE49-F238E27FC236}">
              <a16:creationId xmlns:a16="http://schemas.microsoft.com/office/drawing/2014/main" id="{0A618C00-90E1-40A8-AC80-8A00E1164389}"/>
            </a:ext>
          </a:extLst>
        </xdr:cNvPr>
        <xdr:cNvSpPr txBox="1"/>
      </xdr:nvSpPr>
      <xdr:spPr>
        <a:xfrm>
          <a:off x="152660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39024</xdr:rowOff>
    </xdr:from>
    <xdr:ext cx="405111" cy="259045"/>
    <xdr:sp macro="" textlink="">
      <xdr:nvSpPr>
        <xdr:cNvPr id="477" name="n_2mainValue【認定こども園・幼稚園・保育所】&#10;有形固定資産減価償却率">
          <a:extLst>
            <a:ext uri="{FF2B5EF4-FFF2-40B4-BE49-F238E27FC236}">
              <a16:creationId xmlns:a16="http://schemas.microsoft.com/office/drawing/2014/main" id="{79E08ACB-507C-4EF9-B38A-BAC93B18DBE0}"/>
            </a:ext>
          </a:extLst>
        </xdr:cNvPr>
        <xdr:cNvSpPr txBox="1"/>
      </xdr:nvSpPr>
      <xdr:spPr>
        <a:xfrm>
          <a:off x="14389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0EB374D4-E6CB-4033-B196-14FDFF61BA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D396E343-ACC5-4E99-8FD5-93655A5F0C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C2BE0821-1C60-4E81-ACAB-F22C456ED1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F163D531-4838-4EE1-961D-40443C91DE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5394C813-4AD6-4D71-862B-1CB2C857C5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15E2EB77-22D0-4DE8-BB15-02FD90697F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1DB5D786-29B1-446C-908D-75937F793B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CB0C4F32-BF7D-43C6-B3A0-863ABA2719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id="{FA3896F3-3023-41CC-BEB3-B9E58FDB95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id="{ED390C3D-3866-4AA1-B1B6-56824F5937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8" name="直線コネクタ 487">
          <a:extLst>
            <a:ext uri="{FF2B5EF4-FFF2-40B4-BE49-F238E27FC236}">
              <a16:creationId xmlns:a16="http://schemas.microsoft.com/office/drawing/2014/main" id="{D9C47442-AC1C-4D75-8B64-BB4D06FE85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9" name="テキスト ボックス 488">
          <a:extLst>
            <a:ext uri="{FF2B5EF4-FFF2-40B4-BE49-F238E27FC236}">
              <a16:creationId xmlns:a16="http://schemas.microsoft.com/office/drawing/2014/main" id="{EF829CF5-805A-4948-9826-2524B6FE56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0" name="直線コネクタ 489">
          <a:extLst>
            <a:ext uri="{FF2B5EF4-FFF2-40B4-BE49-F238E27FC236}">
              <a16:creationId xmlns:a16="http://schemas.microsoft.com/office/drawing/2014/main" id="{2BB36F9D-5DB8-4B3C-A993-6377C2A4680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1" name="テキスト ボックス 490">
          <a:extLst>
            <a:ext uri="{FF2B5EF4-FFF2-40B4-BE49-F238E27FC236}">
              <a16:creationId xmlns:a16="http://schemas.microsoft.com/office/drawing/2014/main" id="{44FC73B8-4BB2-4C17-AA29-3014DA893FE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2" name="直線コネクタ 491">
          <a:extLst>
            <a:ext uri="{FF2B5EF4-FFF2-40B4-BE49-F238E27FC236}">
              <a16:creationId xmlns:a16="http://schemas.microsoft.com/office/drawing/2014/main" id="{007832CF-6738-4D65-B4DB-BA2E4E20BE4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3" name="テキスト ボックス 492">
          <a:extLst>
            <a:ext uri="{FF2B5EF4-FFF2-40B4-BE49-F238E27FC236}">
              <a16:creationId xmlns:a16="http://schemas.microsoft.com/office/drawing/2014/main" id="{2BCA9EE8-7AA0-4A66-96D5-7DDF15F3ADD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4" name="直線コネクタ 493">
          <a:extLst>
            <a:ext uri="{FF2B5EF4-FFF2-40B4-BE49-F238E27FC236}">
              <a16:creationId xmlns:a16="http://schemas.microsoft.com/office/drawing/2014/main" id="{E420E8CF-E55C-47DB-AAF3-A72720F6E4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5" name="テキスト ボックス 494">
          <a:extLst>
            <a:ext uri="{FF2B5EF4-FFF2-40B4-BE49-F238E27FC236}">
              <a16:creationId xmlns:a16="http://schemas.microsoft.com/office/drawing/2014/main" id="{F042187A-ECB9-4AE6-9AE1-C0A192288C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a:extLst>
            <a:ext uri="{FF2B5EF4-FFF2-40B4-BE49-F238E27FC236}">
              <a16:creationId xmlns:a16="http://schemas.microsoft.com/office/drawing/2014/main" id="{88A2089B-498B-4046-AFFB-A8D11D5C73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7" name="テキスト ボックス 496">
          <a:extLst>
            <a:ext uri="{FF2B5EF4-FFF2-40B4-BE49-F238E27FC236}">
              <a16:creationId xmlns:a16="http://schemas.microsoft.com/office/drawing/2014/main" id="{0920A6B3-5979-40EF-B7C5-A085527005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認定こども園・幼稚園・保育所】&#10;一人当たり面積グラフ枠">
          <a:extLst>
            <a:ext uri="{FF2B5EF4-FFF2-40B4-BE49-F238E27FC236}">
              <a16:creationId xmlns:a16="http://schemas.microsoft.com/office/drawing/2014/main" id="{4083B22B-B70C-4218-A386-087E0D1AE5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99" name="直線コネクタ 498">
          <a:extLst>
            <a:ext uri="{FF2B5EF4-FFF2-40B4-BE49-F238E27FC236}">
              <a16:creationId xmlns:a16="http://schemas.microsoft.com/office/drawing/2014/main" id="{61B0C5B8-2C0D-4B7A-900D-683D67F1549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0" name="【認定こども園・幼稚園・保育所】&#10;一人当たり面積最小値テキスト">
          <a:extLst>
            <a:ext uri="{FF2B5EF4-FFF2-40B4-BE49-F238E27FC236}">
              <a16:creationId xmlns:a16="http://schemas.microsoft.com/office/drawing/2014/main" id="{71110EB9-EDF1-40D1-99B3-FB23B4F1D213}"/>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1" name="直線コネクタ 500">
          <a:extLst>
            <a:ext uri="{FF2B5EF4-FFF2-40B4-BE49-F238E27FC236}">
              <a16:creationId xmlns:a16="http://schemas.microsoft.com/office/drawing/2014/main" id="{2EE6A557-C6D1-4340-A499-B160C41EFACE}"/>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2" name="【認定こども園・幼稚園・保育所】&#10;一人当たり面積最大値テキスト">
          <a:extLst>
            <a:ext uri="{FF2B5EF4-FFF2-40B4-BE49-F238E27FC236}">
              <a16:creationId xmlns:a16="http://schemas.microsoft.com/office/drawing/2014/main" id="{A152763B-EC9F-4552-85AA-021E7FBA1787}"/>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3" name="直線コネクタ 502">
          <a:extLst>
            <a:ext uri="{FF2B5EF4-FFF2-40B4-BE49-F238E27FC236}">
              <a16:creationId xmlns:a16="http://schemas.microsoft.com/office/drawing/2014/main" id="{DF149F71-E7D3-4916-9877-F8092F6B3EA3}"/>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4" name="【認定こども園・幼稚園・保育所】&#10;一人当たり面積平均値テキスト">
          <a:extLst>
            <a:ext uri="{FF2B5EF4-FFF2-40B4-BE49-F238E27FC236}">
              <a16:creationId xmlns:a16="http://schemas.microsoft.com/office/drawing/2014/main" id="{B6A4DF90-E238-4F83-B9F4-AEFED71908D9}"/>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5" name="フローチャート: 判断 504">
          <a:extLst>
            <a:ext uri="{FF2B5EF4-FFF2-40B4-BE49-F238E27FC236}">
              <a16:creationId xmlns:a16="http://schemas.microsoft.com/office/drawing/2014/main" id="{69D2DC4E-7689-462A-8BD6-E7DF1C77A91C}"/>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6" name="フローチャート: 判断 505">
          <a:extLst>
            <a:ext uri="{FF2B5EF4-FFF2-40B4-BE49-F238E27FC236}">
              <a16:creationId xmlns:a16="http://schemas.microsoft.com/office/drawing/2014/main" id="{B633806E-A88A-4171-9F59-F33283870A83}"/>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7" name="フローチャート: 判断 506">
          <a:extLst>
            <a:ext uri="{FF2B5EF4-FFF2-40B4-BE49-F238E27FC236}">
              <a16:creationId xmlns:a16="http://schemas.microsoft.com/office/drawing/2014/main" id="{EB2019BD-C865-4FD7-A16E-6451A5A38FAE}"/>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08" name="フローチャート: 判断 507">
          <a:extLst>
            <a:ext uri="{FF2B5EF4-FFF2-40B4-BE49-F238E27FC236}">
              <a16:creationId xmlns:a16="http://schemas.microsoft.com/office/drawing/2014/main" id="{4CC2C896-C2DE-4D41-B403-28D804CF8D34}"/>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A0C3D843-EF4A-4F32-BE29-3CDC1C61AF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CB49CBC0-DDFD-4F38-81BD-CD782F8633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9A874835-0E8C-419D-BA80-6A7700D1F8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8BAEEF9-4C97-4DA7-A7A6-4B19B8206BB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F877186-9ECE-4A76-8A72-1E9540749E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123698</xdr:rowOff>
    </xdr:from>
    <xdr:to>
      <xdr:col>116</xdr:col>
      <xdr:colOff>114300</xdr:colOff>
      <xdr:row>36</xdr:row>
      <xdr:rowOff>53848</xdr:rowOff>
    </xdr:to>
    <xdr:sp macro="" textlink="">
      <xdr:nvSpPr>
        <xdr:cNvPr id="514" name="楕円 513">
          <a:extLst>
            <a:ext uri="{FF2B5EF4-FFF2-40B4-BE49-F238E27FC236}">
              <a16:creationId xmlns:a16="http://schemas.microsoft.com/office/drawing/2014/main" id="{0A3D00D9-F433-407F-939A-11084DE403D9}"/>
            </a:ext>
          </a:extLst>
        </xdr:cNvPr>
        <xdr:cNvSpPr/>
      </xdr:nvSpPr>
      <xdr:spPr>
        <a:xfrm>
          <a:off x="221107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146575</xdr:rowOff>
    </xdr:from>
    <xdr:ext cx="469744" cy="259045"/>
    <xdr:sp macro="" textlink="">
      <xdr:nvSpPr>
        <xdr:cNvPr id="515" name="【認定こども園・幼稚園・保育所】&#10;一人当たり面積該当値テキスト">
          <a:extLst>
            <a:ext uri="{FF2B5EF4-FFF2-40B4-BE49-F238E27FC236}">
              <a16:creationId xmlns:a16="http://schemas.microsoft.com/office/drawing/2014/main" id="{B7310DB9-8D5F-4EA9-B36B-2EFFE72669E8}"/>
            </a:ext>
          </a:extLst>
        </xdr:cNvPr>
        <xdr:cNvSpPr txBox="1"/>
      </xdr:nvSpPr>
      <xdr:spPr>
        <a:xfrm>
          <a:off x="22199600"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516" name="楕円 515">
          <a:extLst>
            <a:ext uri="{FF2B5EF4-FFF2-40B4-BE49-F238E27FC236}">
              <a16:creationId xmlns:a16="http://schemas.microsoft.com/office/drawing/2014/main" id="{613A67B3-89E2-411B-9FC2-954FF6BC41A6}"/>
            </a:ext>
          </a:extLst>
        </xdr:cNvPr>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3048</xdr:rowOff>
    </xdr:from>
    <xdr:to>
      <xdr:col>116</xdr:col>
      <xdr:colOff>63500</xdr:colOff>
      <xdr:row>36</xdr:row>
      <xdr:rowOff>110490</xdr:rowOff>
    </xdr:to>
    <xdr:cxnSp macro="">
      <xdr:nvCxnSpPr>
        <xdr:cNvPr id="517" name="直線コネクタ 516">
          <a:extLst>
            <a:ext uri="{FF2B5EF4-FFF2-40B4-BE49-F238E27FC236}">
              <a16:creationId xmlns:a16="http://schemas.microsoft.com/office/drawing/2014/main" id="{47F1CC86-53B8-48D8-A88A-E4CB06F2EE2F}"/>
            </a:ext>
          </a:extLst>
        </xdr:cNvPr>
        <xdr:cNvCxnSpPr/>
      </xdr:nvCxnSpPr>
      <xdr:spPr>
        <a:xfrm flipV="1">
          <a:off x="21323300" y="617524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77978</xdr:rowOff>
    </xdr:from>
    <xdr:to>
      <xdr:col>107</xdr:col>
      <xdr:colOff>101600</xdr:colOff>
      <xdr:row>37</xdr:row>
      <xdr:rowOff>8128</xdr:rowOff>
    </xdr:to>
    <xdr:sp macro="" textlink="">
      <xdr:nvSpPr>
        <xdr:cNvPr id="518" name="楕円 517">
          <a:extLst>
            <a:ext uri="{FF2B5EF4-FFF2-40B4-BE49-F238E27FC236}">
              <a16:creationId xmlns:a16="http://schemas.microsoft.com/office/drawing/2014/main" id="{2963370A-3E79-4FE7-BE14-E4DFCD1CFCC1}"/>
            </a:ext>
          </a:extLst>
        </xdr:cNvPr>
        <xdr:cNvSpPr/>
      </xdr:nvSpPr>
      <xdr:spPr>
        <a:xfrm>
          <a:off x="20383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110490</xdr:rowOff>
    </xdr:from>
    <xdr:to>
      <xdr:col>111</xdr:col>
      <xdr:colOff>177800</xdr:colOff>
      <xdr:row>36</xdr:row>
      <xdr:rowOff>128778</xdr:rowOff>
    </xdr:to>
    <xdr:cxnSp macro="">
      <xdr:nvCxnSpPr>
        <xdr:cNvPr id="519" name="直線コネクタ 518">
          <a:extLst>
            <a:ext uri="{FF2B5EF4-FFF2-40B4-BE49-F238E27FC236}">
              <a16:creationId xmlns:a16="http://schemas.microsoft.com/office/drawing/2014/main" id="{F2CE05DF-F32D-408A-B1E4-D8D7EECD292E}"/>
            </a:ext>
          </a:extLst>
        </xdr:cNvPr>
        <xdr:cNvCxnSpPr/>
      </xdr:nvCxnSpPr>
      <xdr:spPr>
        <a:xfrm flipV="1">
          <a:off x="20434300" y="62826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0" name="n_1aveValue【認定こども園・幼稚園・保育所】&#10;一人当たり面積">
          <a:extLst>
            <a:ext uri="{FF2B5EF4-FFF2-40B4-BE49-F238E27FC236}">
              <a16:creationId xmlns:a16="http://schemas.microsoft.com/office/drawing/2014/main" id="{514FA87A-C844-4EA1-9729-30F540FC3267}"/>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1" name="n_2aveValue【認定こども園・幼稚園・保育所】&#10;一人当たり面積">
          <a:extLst>
            <a:ext uri="{FF2B5EF4-FFF2-40B4-BE49-F238E27FC236}">
              <a16:creationId xmlns:a16="http://schemas.microsoft.com/office/drawing/2014/main" id="{521B2458-D235-49A8-AE41-4D645D8F807D}"/>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2" name="n_3aveValue【認定こども園・幼稚園・保育所】&#10;一人当たり面積">
          <a:extLst>
            <a:ext uri="{FF2B5EF4-FFF2-40B4-BE49-F238E27FC236}">
              <a16:creationId xmlns:a16="http://schemas.microsoft.com/office/drawing/2014/main" id="{E0529E7A-CFD8-4B3D-8380-362968D06374}"/>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523" name="n_1mainValue【認定こども園・幼稚園・保育所】&#10;一人当たり面積">
          <a:extLst>
            <a:ext uri="{FF2B5EF4-FFF2-40B4-BE49-F238E27FC236}">
              <a16:creationId xmlns:a16="http://schemas.microsoft.com/office/drawing/2014/main" id="{9DAACF0F-D4A3-4794-8C15-848709379713}"/>
            </a:ext>
          </a:extLst>
        </xdr:cNvPr>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24655</xdr:rowOff>
    </xdr:from>
    <xdr:ext cx="469744" cy="259045"/>
    <xdr:sp macro="" textlink="">
      <xdr:nvSpPr>
        <xdr:cNvPr id="524" name="n_2mainValue【認定こども園・幼稚園・保育所】&#10;一人当たり面積">
          <a:extLst>
            <a:ext uri="{FF2B5EF4-FFF2-40B4-BE49-F238E27FC236}">
              <a16:creationId xmlns:a16="http://schemas.microsoft.com/office/drawing/2014/main" id="{F6F1AE2E-818D-487C-9745-1C6E006E5FB7}"/>
            </a:ext>
          </a:extLst>
        </xdr:cNvPr>
        <xdr:cNvSpPr txBox="1"/>
      </xdr:nvSpPr>
      <xdr:spPr>
        <a:xfrm>
          <a:off x="20199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521CD3D0-94FC-4E94-9091-67517F5C78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17C670DB-4223-4A7A-BAAA-2503512F2C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9347F5B5-7C2F-4757-8934-2ABAB271BB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0EEDFF98-0B64-4B53-B1AD-0A02AAEA78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C3B6E5F7-7D5C-41B2-88C9-5ABC920DB1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3ABEC7A5-C974-4D7F-A222-528F75863C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177CA22E-C268-427B-9A51-D18848B4E8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DD559993-A29D-401A-AD09-D8285F07D9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a16="http://schemas.microsoft.com/office/drawing/2014/main" id="{D01AD7AE-A97C-494E-80DC-0B87010FD2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a16="http://schemas.microsoft.com/office/drawing/2014/main" id="{5A927DF9-3CFA-4ABD-A5D4-09C704D436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5" name="テキスト ボックス 534">
          <a:extLst>
            <a:ext uri="{FF2B5EF4-FFF2-40B4-BE49-F238E27FC236}">
              <a16:creationId xmlns:a16="http://schemas.microsoft.com/office/drawing/2014/main" id="{9ADAE861-A479-4081-8330-46C43B60C0C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6" name="直線コネクタ 535">
          <a:extLst>
            <a:ext uri="{FF2B5EF4-FFF2-40B4-BE49-F238E27FC236}">
              <a16:creationId xmlns:a16="http://schemas.microsoft.com/office/drawing/2014/main" id="{4A039006-E66E-4BF8-9A5F-F1CBD8C7355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7" name="テキスト ボックス 536">
          <a:extLst>
            <a:ext uri="{FF2B5EF4-FFF2-40B4-BE49-F238E27FC236}">
              <a16:creationId xmlns:a16="http://schemas.microsoft.com/office/drawing/2014/main" id="{9E5DE6F9-8B65-4395-A9BF-CC963987754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8" name="直線コネクタ 537">
          <a:extLst>
            <a:ext uri="{FF2B5EF4-FFF2-40B4-BE49-F238E27FC236}">
              <a16:creationId xmlns:a16="http://schemas.microsoft.com/office/drawing/2014/main" id="{B5B77B34-D3B0-4B53-81BE-E6F7D7E754B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9" name="テキスト ボックス 538">
          <a:extLst>
            <a:ext uri="{FF2B5EF4-FFF2-40B4-BE49-F238E27FC236}">
              <a16:creationId xmlns:a16="http://schemas.microsoft.com/office/drawing/2014/main" id="{841AB20F-072A-494C-8679-DAEF60A78C8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0" name="直線コネクタ 539">
          <a:extLst>
            <a:ext uri="{FF2B5EF4-FFF2-40B4-BE49-F238E27FC236}">
              <a16:creationId xmlns:a16="http://schemas.microsoft.com/office/drawing/2014/main" id="{1325ACA8-8F43-492C-886A-0DEE0190F2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1" name="テキスト ボックス 540">
          <a:extLst>
            <a:ext uri="{FF2B5EF4-FFF2-40B4-BE49-F238E27FC236}">
              <a16:creationId xmlns:a16="http://schemas.microsoft.com/office/drawing/2014/main" id="{F379FC30-A612-49B6-B67B-9FF106DA31C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2" name="直線コネクタ 541">
          <a:extLst>
            <a:ext uri="{FF2B5EF4-FFF2-40B4-BE49-F238E27FC236}">
              <a16:creationId xmlns:a16="http://schemas.microsoft.com/office/drawing/2014/main" id="{41336979-E471-4527-9BA5-B09156B597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3" name="テキスト ボックス 542">
          <a:extLst>
            <a:ext uri="{FF2B5EF4-FFF2-40B4-BE49-F238E27FC236}">
              <a16:creationId xmlns:a16="http://schemas.microsoft.com/office/drawing/2014/main" id="{F0A63C68-1FC7-4BBE-B6F6-8A8C28B4308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4" name="直線コネクタ 543">
          <a:extLst>
            <a:ext uri="{FF2B5EF4-FFF2-40B4-BE49-F238E27FC236}">
              <a16:creationId xmlns:a16="http://schemas.microsoft.com/office/drawing/2014/main" id="{3C51C344-178F-42AE-95A9-3F9F2B393F1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5" name="テキスト ボックス 544">
          <a:extLst>
            <a:ext uri="{FF2B5EF4-FFF2-40B4-BE49-F238E27FC236}">
              <a16:creationId xmlns:a16="http://schemas.microsoft.com/office/drawing/2014/main" id="{D79C877B-EE50-46B3-B5D7-78372607821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977493C1-5CB3-4887-A55C-E405030874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B9DF3405-D4D9-410C-947C-8BC9C80E659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学校施設】&#10;有形固定資産減価償却率グラフ枠">
          <a:extLst>
            <a:ext uri="{FF2B5EF4-FFF2-40B4-BE49-F238E27FC236}">
              <a16:creationId xmlns:a16="http://schemas.microsoft.com/office/drawing/2014/main" id="{79AE832D-6BCB-48D0-BA25-19FB417D7E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49" name="直線コネクタ 548">
          <a:extLst>
            <a:ext uri="{FF2B5EF4-FFF2-40B4-BE49-F238E27FC236}">
              <a16:creationId xmlns:a16="http://schemas.microsoft.com/office/drawing/2014/main" id="{2ECC10BB-0C73-4C99-9B19-367F3B9A39A9}"/>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0" name="【学校施設】&#10;有形固定資産減価償却率最小値テキスト">
          <a:extLst>
            <a:ext uri="{FF2B5EF4-FFF2-40B4-BE49-F238E27FC236}">
              <a16:creationId xmlns:a16="http://schemas.microsoft.com/office/drawing/2014/main" id="{B94D2C9F-57D0-412D-845B-DFB66A671267}"/>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1" name="直線コネクタ 550">
          <a:extLst>
            <a:ext uri="{FF2B5EF4-FFF2-40B4-BE49-F238E27FC236}">
              <a16:creationId xmlns:a16="http://schemas.microsoft.com/office/drawing/2014/main" id="{360833CE-B05F-448E-B34C-046C31F3B1DB}"/>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2" name="【学校施設】&#10;有形固定資産減価償却率最大値テキスト">
          <a:extLst>
            <a:ext uri="{FF2B5EF4-FFF2-40B4-BE49-F238E27FC236}">
              <a16:creationId xmlns:a16="http://schemas.microsoft.com/office/drawing/2014/main" id="{73F164C1-96A4-4C27-9268-755B350C6FD1}"/>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3" name="直線コネクタ 552">
          <a:extLst>
            <a:ext uri="{FF2B5EF4-FFF2-40B4-BE49-F238E27FC236}">
              <a16:creationId xmlns:a16="http://schemas.microsoft.com/office/drawing/2014/main" id="{809D29BD-B735-44A9-9D0A-3A00C62CD959}"/>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4" name="【学校施設】&#10;有形固定資産減価償却率平均値テキスト">
          <a:extLst>
            <a:ext uri="{FF2B5EF4-FFF2-40B4-BE49-F238E27FC236}">
              <a16:creationId xmlns:a16="http://schemas.microsoft.com/office/drawing/2014/main" id="{35D69B52-B5FD-4620-9404-A932CC302FFB}"/>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5" name="フローチャート: 判断 554">
          <a:extLst>
            <a:ext uri="{FF2B5EF4-FFF2-40B4-BE49-F238E27FC236}">
              <a16:creationId xmlns:a16="http://schemas.microsoft.com/office/drawing/2014/main" id="{3F6480F1-8009-4D82-95A4-1BA10F36865D}"/>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6" name="フローチャート: 判断 555">
          <a:extLst>
            <a:ext uri="{FF2B5EF4-FFF2-40B4-BE49-F238E27FC236}">
              <a16:creationId xmlns:a16="http://schemas.microsoft.com/office/drawing/2014/main" id="{29973051-5C7E-4280-8F72-D5DDC26DFC7C}"/>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7" name="フローチャート: 判断 556">
          <a:extLst>
            <a:ext uri="{FF2B5EF4-FFF2-40B4-BE49-F238E27FC236}">
              <a16:creationId xmlns:a16="http://schemas.microsoft.com/office/drawing/2014/main" id="{DA70C46C-5B73-4BA8-8F98-C738EB1F9B6A}"/>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8" name="フローチャート: 判断 557">
          <a:extLst>
            <a:ext uri="{FF2B5EF4-FFF2-40B4-BE49-F238E27FC236}">
              <a16:creationId xmlns:a16="http://schemas.microsoft.com/office/drawing/2014/main" id="{4A36D047-1B2A-4B21-807F-8984687472EE}"/>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04377C4-23F5-4A49-8B9D-DE90955DDF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D53038D-0AB8-4F0B-BC05-82AE9338AE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68E2FD1-9EDF-4600-8729-E38F797EF6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28AAD2AD-6005-4099-84D6-B663FF1F38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5CE2C380-F4FD-46E7-BB41-6DFDE88EE0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64" name="楕円 563">
          <a:extLst>
            <a:ext uri="{FF2B5EF4-FFF2-40B4-BE49-F238E27FC236}">
              <a16:creationId xmlns:a16="http://schemas.microsoft.com/office/drawing/2014/main" id="{1724C179-7E18-4F8E-A525-C4466A2D2F4A}"/>
            </a:ext>
          </a:extLst>
        </xdr:cNvPr>
        <xdr:cNvSpPr/>
      </xdr:nvSpPr>
      <xdr:spPr>
        <a:xfrm>
          <a:off x="16268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38752</xdr:rowOff>
    </xdr:from>
    <xdr:ext cx="405111" cy="259045"/>
    <xdr:sp macro="" textlink="">
      <xdr:nvSpPr>
        <xdr:cNvPr id="565" name="【学校施設】&#10;有形固定資産減価償却率該当値テキスト">
          <a:extLst>
            <a:ext uri="{FF2B5EF4-FFF2-40B4-BE49-F238E27FC236}">
              <a16:creationId xmlns:a16="http://schemas.microsoft.com/office/drawing/2014/main" id="{1FD07148-201E-41F3-A3BC-F77AF92A76F5}"/>
            </a:ext>
          </a:extLst>
        </xdr:cNvPr>
        <xdr:cNvSpPr txBox="1"/>
      </xdr:nvSpPr>
      <xdr:spPr>
        <a:xfrm>
          <a:off x="163576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566" name="楕円 565">
          <a:extLst>
            <a:ext uri="{FF2B5EF4-FFF2-40B4-BE49-F238E27FC236}">
              <a16:creationId xmlns:a16="http://schemas.microsoft.com/office/drawing/2014/main" id="{5265A80C-62E7-4690-A737-ABDA7DC5423B}"/>
            </a:ext>
          </a:extLst>
        </xdr:cNvPr>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66675</xdr:rowOff>
    </xdr:to>
    <xdr:cxnSp macro="">
      <xdr:nvCxnSpPr>
        <xdr:cNvPr id="567" name="直線コネクタ 566">
          <a:extLst>
            <a:ext uri="{FF2B5EF4-FFF2-40B4-BE49-F238E27FC236}">
              <a16:creationId xmlns:a16="http://schemas.microsoft.com/office/drawing/2014/main" id="{146A0003-39F1-4E3C-9B32-03349BB06D84}"/>
            </a:ext>
          </a:extLst>
        </xdr:cNvPr>
        <xdr:cNvCxnSpPr/>
      </xdr:nvCxnSpPr>
      <xdr:spPr>
        <a:xfrm>
          <a:off x="15481300" y="99517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568" name="楕円 567">
          <a:extLst>
            <a:ext uri="{FF2B5EF4-FFF2-40B4-BE49-F238E27FC236}">
              <a16:creationId xmlns:a16="http://schemas.microsoft.com/office/drawing/2014/main" id="{DFBE90A1-48FF-402A-A55A-5D8F40C975C9}"/>
            </a:ext>
          </a:extLst>
        </xdr:cNvPr>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7620</xdr:rowOff>
    </xdr:to>
    <xdr:cxnSp macro="">
      <xdr:nvCxnSpPr>
        <xdr:cNvPr id="569" name="直線コネクタ 568">
          <a:extLst>
            <a:ext uri="{FF2B5EF4-FFF2-40B4-BE49-F238E27FC236}">
              <a16:creationId xmlns:a16="http://schemas.microsoft.com/office/drawing/2014/main" id="{EBAD25BD-3606-4265-9C48-D71810920F73}"/>
            </a:ext>
          </a:extLst>
        </xdr:cNvPr>
        <xdr:cNvCxnSpPr/>
      </xdr:nvCxnSpPr>
      <xdr:spPr>
        <a:xfrm>
          <a:off x="14592300" y="9879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0" name="n_1aveValue【学校施設】&#10;有形固定資産減価償却率">
          <a:extLst>
            <a:ext uri="{FF2B5EF4-FFF2-40B4-BE49-F238E27FC236}">
              <a16:creationId xmlns:a16="http://schemas.microsoft.com/office/drawing/2014/main" id="{16FA2ACF-581B-4BB4-87C3-08F77F1F355F}"/>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1" name="n_2aveValue【学校施設】&#10;有形固定資産減価償却率">
          <a:extLst>
            <a:ext uri="{FF2B5EF4-FFF2-40B4-BE49-F238E27FC236}">
              <a16:creationId xmlns:a16="http://schemas.microsoft.com/office/drawing/2014/main" id="{7FC4974B-4DF0-4B60-B3D3-2614B532AD0D}"/>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2" name="n_3aveValue【学校施設】&#10;有形固定資産減価償却率">
          <a:extLst>
            <a:ext uri="{FF2B5EF4-FFF2-40B4-BE49-F238E27FC236}">
              <a16:creationId xmlns:a16="http://schemas.microsoft.com/office/drawing/2014/main" id="{8A9E6EB2-E46A-4BF2-B9B5-3B41AC9FCE8B}"/>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573" name="n_1mainValue【学校施設】&#10;有形固定資産減価償却率">
          <a:extLst>
            <a:ext uri="{FF2B5EF4-FFF2-40B4-BE49-F238E27FC236}">
              <a16:creationId xmlns:a16="http://schemas.microsoft.com/office/drawing/2014/main" id="{136528F0-3044-495A-9911-6EDDDC695F43}"/>
            </a:ext>
          </a:extLst>
        </xdr:cNvPr>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574" name="n_2mainValue【学校施設】&#10;有形固定資産減価償却率">
          <a:extLst>
            <a:ext uri="{FF2B5EF4-FFF2-40B4-BE49-F238E27FC236}">
              <a16:creationId xmlns:a16="http://schemas.microsoft.com/office/drawing/2014/main" id="{142BF3D6-472E-4BAB-9C11-997E47795166}"/>
            </a:ext>
          </a:extLst>
        </xdr:cNvPr>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DAD681D8-1355-4AB6-B98F-B7D03B0148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C36A00A2-5842-4FF2-9296-77C674F1D5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3F8B88BE-C906-4CD7-9C97-D4500A48E1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9EA16FCC-68CA-4A1A-B0BD-F7053252DC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4E227FF2-3AFC-4C88-8DCE-637AFEF5B3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C7B08426-422B-4307-8B35-AAD79DBC52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52316D95-1822-4939-9B96-8303A36285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1B95A850-1F39-40DC-9F6A-D4D0022222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3F6630D0-191D-4926-8167-91B4A445DA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9DABF79-9206-4ED8-9FB8-CF4442D181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9AFD7507-916E-4DCB-A476-D8357C058B5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30D67602-5785-414D-84F6-0C3EEE4B03B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6882690E-DFB1-40C6-AA0A-86003C1FA0D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8" name="テキスト ボックス 587">
          <a:extLst>
            <a:ext uri="{FF2B5EF4-FFF2-40B4-BE49-F238E27FC236}">
              <a16:creationId xmlns:a16="http://schemas.microsoft.com/office/drawing/2014/main" id="{E52C8EC5-24DF-4B00-95E5-9210A8E8F54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B313FB49-09CB-4CC4-A905-89936CCB29D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0" name="テキスト ボックス 589">
          <a:extLst>
            <a:ext uri="{FF2B5EF4-FFF2-40B4-BE49-F238E27FC236}">
              <a16:creationId xmlns:a16="http://schemas.microsoft.com/office/drawing/2014/main" id="{920CBDB3-0095-4B54-BA1C-7A8BCAECEFEA}"/>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3EE829A6-84CE-49C4-83AF-F92A01F5450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2" name="テキスト ボックス 591">
          <a:extLst>
            <a:ext uri="{FF2B5EF4-FFF2-40B4-BE49-F238E27FC236}">
              <a16:creationId xmlns:a16="http://schemas.microsoft.com/office/drawing/2014/main" id="{ED7CEA4D-E0B2-43E1-A5FC-4C0FB4ADFFF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C1FD875-4B46-4EA0-90BF-425E52B8D4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40B039E-7582-4F16-8250-306AAD3AE9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655359C4-1BBA-471D-9CA1-74FB107ECA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6" name="直線コネクタ 595">
          <a:extLst>
            <a:ext uri="{FF2B5EF4-FFF2-40B4-BE49-F238E27FC236}">
              <a16:creationId xmlns:a16="http://schemas.microsoft.com/office/drawing/2014/main" id="{17F1BD42-0B1F-41B7-9B82-16D24263CA43}"/>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7" name="【学校施設】&#10;一人当たり面積最小値テキスト">
          <a:extLst>
            <a:ext uri="{FF2B5EF4-FFF2-40B4-BE49-F238E27FC236}">
              <a16:creationId xmlns:a16="http://schemas.microsoft.com/office/drawing/2014/main" id="{0E81C206-A7A8-4EEB-88F2-59F281DFC051}"/>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98" name="直線コネクタ 597">
          <a:extLst>
            <a:ext uri="{FF2B5EF4-FFF2-40B4-BE49-F238E27FC236}">
              <a16:creationId xmlns:a16="http://schemas.microsoft.com/office/drawing/2014/main" id="{EEA26E6C-99AA-466E-BB76-435FBC69980A}"/>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99" name="【学校施設】&#10;一人当たり面積最大値テキスト">
          <a:extLst>
            <a:ext uri="{FF2B5EF4-FFF2-40B4-BE49-F238E27FC236}">
              <a16:creationId xmlns:a16="http://schemas.microsoft.com/office/drawing/2014/main" id="{DBEEB81E-D2DE-4EDE-9C5D-3AC486879BAA}"/>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0" name="直線コネクタ 599">
          <a:extLst>
            <a:ext uri="{FF2B5EF4-FFF2-40B4-BE49-F238E27FC236}">
              <a16:creationId xmlns:a16="http://schemas.microsoft.com/office/drawing/2014/main" id="{DCA22587-9771-4213-A188-F5A4E87BAD43}"/>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1" name="【学校施設】&#10;一人当たり面積平均値テキスト">
          <a:extLst>
            <a:ext uri="{FF2B5EF4-FFF2-40B4-BE49-F238E27FC236}">
              <a16:creationId xmlns:a16="http://schemas.microsoft.com/office/drawing/2014/main" id="{553A7FF3-2D07-4F52-9854-5D46EA2F85E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2" name="フローチャート: 判断 601">
          <a:extLst>
            <a:ext uri="{FF2B5EF4-FFF2-40B4-BE49-F238E27FC236}">
              <a16:creationId xmlns:a16="http://schemas.microsoft.com/office/drawing/2014/main" id="{F85DA095-3E79-44A0-BB76-2BEDF771D5BA}"/>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3" name="フローチャート: 判断 602">
          <a:extLst>
            <a:ext uri="{FF2B5EF4-FFF2-40B4-BE49-F238E27FC236}">
              <a16:creationId xmlns:a16="http://schemas.microsoft.com/office/drawing/2014/main" id="{5B2D8133-0822-4C83-A226-08AB7F385448}"/>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4" name="フローチャート: 判断 603">
          <a:extLst>
            <a:ext uri="{FF2B5EF4-FFF2-40B4-BE49-F238E27FC236}">
              <a16:creationId xmlns:a16="http://schemas.microsoft.com/office/drawing/2014/main" id="{7CF71509-C804-4AB5-A4DC-AC49900CCB17}"/>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5" name="フローチャート: 判断 604">
          <a:extLst>
            <a:ext uri="{FF2B5EF4-FFF2-40B4-BE49-F238E27FC236}">
              <a16:creationId xmlns:a16="http://schemas.microsoft.com/office/drawing/2014/main" id="{7BAD87AE-97F1-4237-9A0A-DD8CEA3447B6}"/>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AEC17A4-8316-4108-A60D-F4D550A480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BAE8546-70AF-4B0E-AD03-D72D6164B5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1610A79-EF09-4EBD-9CB2-9C42C14449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BD7AFEA-29DA-425E-842C-E825809B0D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840D96D-E991-41A1-914D-22E24690BD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148539</xdr:rowOff>
    </xdr:from>
    <xdr:to>
      <xdr:col>116</xdr:col>
      <xdr:colOff>114300</xdr:colOff>
      <xdr:row>63</xdr:row>
      <xdr:rowOff>78689</xdr:rowOff>
    </xdr:to>
    <xdr:sp macro="" textlink="">
      <xdr:nvSpPr>
        <xdr:cNvPr id="611" name="楕円 610">
          <a:extLst>
            <a:ext uri="{FF2B5EF4-FFF2-40B4-BE49-F238E27FC236}">
              <a16:creationId xmlns:a16="http://schemas.microsoft.com/office/drawing/2014/main" id="{70997BA9-FB74-49D2-B148-D423A7D67695}"/>
            </a:ext>
          </a:extLst>
        </xdr:cNvPr>
        <xdr:cNvSpPr/>
      </xdr:nvSpPr>
      <xdr:spPr>
        <a:xfrm>
          <a:off x="221107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107916</xdr:rowOff>
    </xdr:from>
    <xdr:ext cx="469744" cy="259045"/>
    <xdr:sp macro="" textlink="">
      <xdr:nvSpPr>
        <xdr:cNvPr id="612" name="【学校施設】&#10;一人当たり面積該当値テキスト">
          <a:extLst>
            <a:ext uri="{FF2B5EF4-FFF2-40B4-BE49-F238E27FC236}">
              <a16:creationId xmlns:a16="http://schemas.microsoft.com/office/drawing/2014/main" id="{A1977377-1C38-48B3-AC85-FAA7E293DCD3}"/>
            </a:ext>
          </a:extLst>
        </xdr:cNvPr>
        <xdr:cNvSpPr txBox="1"/>
      </xdr:nvSpPr>
      <xdr:spPr>
        <a:xfrm>
          <a:off x="22199600" y="105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151511</xdr:rowOff>
    </xdr:from>
    <xdr:to>
      <xdr:col>112</xdr:col>
      <xdr:colOff>38100</xdr:colOff>
      <xdr:row>63</xdr:row>
      <xdr:rowOff>81661</xdr:rowOff>
    </xdr:to>
    <xdr:sp macro="" textlink="">
      <xdr:nvSpPr>
        <xdr:cNvPr id="613" name="楕円 612">
          <a:extLst>
            <a:ext uri="{FF2B5EF4-FFF2-40B4-BE49-F238E27FC236}">
              <a16:creationId xmlns:a16="http://schemas.microsoft.com/office/drawing/2014/main" id="{3E71133D-DB11-49A3-9C24-914840AF31DC}"/>
            </a:ext>
          </a:extLst>
        </xdr:cNvPr>
        <xdr:cNvSpPr/>
      </xdr:nvSpPr>
      <xdr:spPr>
        <a:xfrm>
          <a:off x="21272500" y="107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27889</xdr:rowOff>
    </xdr:from>
    <xdr:to>
      <xdr:col>116</xdr:col>
      <xdr:colOff>63500</xdr:colOff>
      <xdr:row>63</xdr:row>
      <xdr:rowOff>30861</xdr:rowOff>
    </xdr:to>
    <xdr:cxnSp macro="">
      <xdr:nvCxnSpPr>
        <xdr:cNvPr id="614" name="直線コネクタ 613">
          <a:extLst>
            <a:ext uri="{FF2B5EF4-FFF2-40B4-BE49-F238E27FC236}">
              <a16:creationId xmlns:a16="http://schemas.microsoft.com/office/drawing/2014/main" id="{C55388F1-CF31-41FD-AE3F-6A5C7998B9A5}"/>
            </a:ext>
          </a:extLst>
        </xdr:cNvPr>
        <xdr:cNvCxnSpPr/>
      </xdr:nvCxnSpPr>
      <xdr:spPr>
        <a:xfrm flipV="1">
          <a:off x="21323300" y="1082923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2555</xdr:rowOff>
    </xdr:from>
    <xdr:to>
      <xdr:col>107</xdr:col>
      <xdr:colOff>101600</xdr:colOff>
      <xdr:row>63</xdr:row>
      <xdr:rowOff>104155</xdr:rowOff>
    </xdr:to>
    <xdr:sp macro="" textlink="">
      <xdr:nvSpPr>
        <xdr:cNvPr id="615" name="楕円 614">
          <a:extLst>
            <a:ext uri="{FF2B5EF4-FFF2-40B4-BE49-F238E27FC236}">
              <a16:creationId xmlns:a16="http://schemas.microsoft.com/office/drawing/2014/main" id="{B333E427-53A5-4E2A-8CA1-23319AFC75A5}"/>
            </a:ext>
          </a:extLst>
        </xdr:cNvPr>
        <xdr:cNvSpPr/>
      </xdr:nvSpPr>
      <xdr:spPr>
        <a:xfrm>
          <a:off x="20383500" y="108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30861</xdr:rowOff>
    </xdr:from>
    <xdr:to>
      <xdr:col>111</xdr:col>
      <xdr:colOff>177800</xdr:colOff>
      <xdr:row>63</xdr:row>
      <xdr:rowOff>53355</xdr:rowOff>
    </xdr:to>
    <xdr:cxnSp macro="">
      <xdr:nvCxnSpPr>
        <xdr:cNvPr id="616" name="直線コネクタ 615">
          <a:extLst>
            <a:ext uri="{FF2B5EF4-FFF2-40B4-BE49-F238E27FC236}">
              <a16:creationId xmlns:a16="http://schemas.microsoft.com/office/drawing/2014/main" id="{2C9CD307-18A8-4530-AE7E-007AB64D873D}"/>
            </a:ext>
          </a:extLst>
        </xdr:cNvPr>
        <xdr:cNvCxnSpPr/>
      </xdr:nvCxnSpPr>
      <xdr:spPr>
        <a:xfrm flipV="1">
          <a:off x="20434300" y="10832211"/>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7" name="n_1aveValue【学校施設】&#10;一人当たり面積">
          <a:extLst>
            <a:ext uri="{FF2B5EF4-FFF2-40B4-BE49-F238E27FC236}">
              <a16:creationId xmlns:a16="http://schemas.microsoft.com/office/drawing/2014/main" id="{7B16AABC-FB53-481B-8457-41778F7AC1CE}"/>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18" name="n_2aveValue【学校施設】&#10;一人当たり面積">
          <a:extLst>
            <a:ext uri="{FF2B5EF4-FFF2-40B4-BE49-F238E27FC236}">
              <a16:creationId xmlns:a16="http://schemas.microsoft.com/office/drawing/2014/main" id="{D45F9C80-01E8-4616-8588-84AD5AFBD338}"/>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19" name="n_3aveValue【学校施設】&#10;一人当たり面積">
          <a:extLst>
            <a:ext uri="{FF2B5EF4-FFF2-40B4-BE49-F238E27FC236}">
              <a16:creationId xmlns:a16="http://schemas.microsoft.com/office/drawing/2014/main" id="{41B5694C-5B43-4E4C-9BF1-68BE87F4B40C}"/>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98188</xdr:rowOff>
    </xdr:from>
    <xdr:ext cx="469744" cy="259045"/>
    <xdr:sp macro="" textlink="">
      <xdr:nvSpPr>
        <xdr:cNvPr id="620" name="n_1mainValue【学校施設】&#10;一人当たり面積">
          <a:extLst>
            <a:ext uri="{FF2B5EF4-FFF2-40B4-BE49-F238E27FC236}">
              <a16:creationId xmlns:a16="http://schemas.microsoft.com/office/drawing/2014/main" id="{C12DB623-329B-445C-BA60-891BC3C69910}"/>
            </a:ext>
          </a:extLst>
        </xdr:cNvPr>
        <xdr:cNvSpPr txBox="1"/>
      </xdr:nvSpPr>
      <xdr:spPr>
        <a:xfrm>
          <a:off x="21075727" y="1055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120682</xdr:rowOff>
    </xdr:from>
    <xdr:ext cx="469744" cy="259045"/>
    <xdr:sp macro="" textlink="">
      <xdr:nvSpPr>
        <xdr:cNvPr id="621" name="n_2mainValue【学校施設】&#10;一人当たり面積">
          <a:extLst>
            <a:ext uri="{FF2B5EF4-FFF2-40B4-BE49-F238E27FC236}">
              <a16:creationId xmlns:a16="http://schemas.microsoft.com/office/drawing/2014/main" id="{E909EB13-DE54-4499-9FC7-96F9D1896B95}"/>
            </a:ext>
          </a:extLst>
        </xdr:cNvPr>
        <xdr:cNvSpPr txBox="1"/>
      </xdr:nvSpPr>
      <xdr:spPr>
        <a:xfrm>
          <a:off x="20199427" y="105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93BF2092-77C7-41EF-ACEE-80175DDFF8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38FBE232-718E-4B85-AEE2-E73C52F763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3098534-83B8-4290-AE30-ABD36E8042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4E2654E-438E-4AB4-9AA2-584F49F998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4CE9040F-4B2F-4A5B-8053-AB9B95F85B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8107E06-6FD3-4EAD-84F2-B8A0475097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208AA3CF-99BB-42E9-B3BC-FDC38CEC86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D0CF0CC-F91F-4F17-9544-1204AF8D31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E69CF0D0-026B-446C-9F17-518CA448FF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8A1934E-BF4B-4F6B-ABF8-14A4DE47EA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2B5CFDA4-61E8-4A17-8951-E260600CA2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0A70FD8D-E4FD-46CA-9852-8D54D833E31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A03AF539-6F53-4A88-A276-FAD0C3D436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143202E6-4677-4C11-A3EE-0A7418B86CE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21DC1D73-46B5-493F-9A5D-3BB5BF77376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AAD07770-8D80-4C37-9453-6948B16CC71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48152708-AB5F-46CF-8ED1-0335EDEEC1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ECDF92F4-C470-4EBA-B858-09DC9B766B4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956FB2DA-E6D5-4498-946B-4F7339BE946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4710F77C-8B5C-462C-A647-457395467AE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B0775BEB-B04A-4DF6-8432-1F4DAE4FDD6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B55C4B6A-A3BF-4D29-B28D-8283BD206B7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708AB5DA-3F79-47C1-B8E4-8952200A2A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FC71B0D1-75B0-4B64-956C-F6B051108B5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9CCD903-ABA7-4809-AEBB-DD2AE44B88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7" name="直線コネクタ 646">
          <a:extLst>
            <a:ext uri="{FF2B5EF4-FFF2-40B4-BE49-F238E27FC236}">
              <a16:creationId xmlns:a16="http://schemas.microsoft.com/office/drawing/2014/main" id="{8ED0EA4E-6F81-4E0B-B885-A4EE3DF6CE35}"/>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48" name="【児童館】&#10;有形固定資産減価償却率最小値テキスト">
          <a:extLst>
            <a:ext uri="{FF2B5EF4-FFF2-40B4-BE49-F238E27FC236}">
              <a16:creationId xmlns:a16="http://schemas.microsoft.com/office/drawing/2014/main" id="{7CA2DC84-8205-49CF-B1FA-C40B2B1F4724}"/>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49" name="直線コネクタ 648">
          <a:extLst>
            <a:ext uri="{FF2B5EF4-FFF2-40B4-BE49-F238E27FC236}">
              <a16:creationId xmlns:a16="http://schemas.microsoft.com/office/drawing/2014/main" id="{8CE1456C-7041-47D4-90DA-DE80F717DB1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0" name="【児童館】&#10;有形固定資産減価償却率最大値テキスト">
          <a:extLst>
            <a:ext uri="{FF2B5EF4-FFF2-40B4-BE49-F238E27FC236}">
              <a16:creationId xmlns:a16="http://schemas.microsoft.com/office/drawing/2014/main" id="{1FEA78FA-D60F-4C2E-89BD-91BC89D2A53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1" name="直線コネクタ 650">
          <a:extLst>
            <a:ext uri="{FF2B5EF4-FFF2-40B4-BE49-F238E27FC236}">
              <a16:creationId xmlns:a16="http://schemas.microsoft.com/office/drawing/2014/main" id="{0B67278C-6D2A-4DEA-8EF5-E0ED59119CD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2" name="【児童館】&#10;有形固定資産減価償却率平均値テキスト">
          <a:extLst>
            <a:ext uri="{FF2B5EF4-FFF2-40B4-BE49-F238E27FC236}">
              <a16:creationId xmlns:a16="http://schemas.microsoft.com/office/drawing/2014/main" id="{2927D405-BB09-48AD-B26C-6E88F017A928}"/>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3" name="フローチャート: 判断 652">
          <a:extLst>
            <a:ext uri="{FF2B5EF4-FFF2-40B4-BE49-F238E27FC236}">
              <a16:creationId xmlns:a16="http://schemas.microsoft.com/office/drawing/2014/main" id="{6FE552A1-11E2-4DB4-96D5-609788951066}"/>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4" name="フローチャート: 判断 653">
          <a:extLst>
            <a:ext uri="{FF2B5EF4-FFF2-40B4-BE49-F238E27FC236}">
              <a16:creationId xmlns:a16="http://schemas.microsoft.com/office/drawing/2014/main" id="{4EA99A82-857A-4F30-8B5D-5E64414AE7D9}"/>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5" name="フローチャート: 判断 654">
          <a:extLst>
            <a:ext uri="{FF2B5EF4-FFF2-40B4-BE49-F238E27FC236}">
              <a16:creationId xmlns:a16="http://schemas.microsoft.com/office/drawing/2014/main" id="{03BB5EC6-EE0C-426B-B2B7-D7108A55EE18}"/>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6" name="フローチャート: 判断 655">
          <a:extLst>
            <a:ext uri="{FF2B5EF4-FFF2-40B4-BE49-F238E27FC236}">
              <a16:creationId xmlns:a16="http://schemas.microsoft.com/office/drawing/2014/main" id="{4ACF8018-D004-41C3-9CA4-23973D0A7B49}"/>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71D42E3-F89C-42DB-9850-7E85434687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105D924-67C3-4E46-8F39-46471B46E8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1EB5175-52CA-4CB5-BA0A-5C7C8ED1B2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B327E90-780E-4AA2-BC7E-1F0E60B96C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97FDDD9-4584-4666-914C-78F91919B3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62" name="楕円 661">
          <a:extLst>
            <a:ext uri="{FF2B5EF4-FFF2-40B4-BE49-F238E27FC236}">
              <a16:creationId xmlns:a16="http://schemas.microsoft.com/office/drawing/2014/main" id="{72336D63-2EDF-455A-B45D-D55AF51F3A81}"/>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63" name="【児童館】&#10;有形固定資産減価償却率該当値テキスト">
          <a:extLst>
            <a:ext uri="{FF2B5EF4-FFF2-40B4-BE49-F238E27FC236}">
              <a16:creationId xmlns:a16="http://schemas.microsoft.com/office/drawing/2014/main" id="{A02AB6A6-F516-45F3-AB77-1FB446A5C0DA}"/>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64" name="楕円 663">
          <a:extLst>
            <a:ext uri="{FF2B5EF4-FFF2-40B4-BE49-F238E27FC236}">
              <a16:creationId xmlns:a16="http://schemas.microsoft.com/office/drawing/2014/main" id="{8E5D5D55-F4DC-47D6-B51C-3C10DE078D34}"/>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65" name="直線コネクタ 664">
          <a:extLst>
            <a:ext uri="{FF2B5EF4-FFF2-40B4-BE49-F238E27FC236}">
              <a16:creationId xmlns:a16="http://schemas.microsoft.com/office/drawing/2014/main" id="{7531E4A5-60C9-462B-95A2-9420049CBF03}"/>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66" name="楕円 665">
          <a:extLst>
            <a:ext uri="{FF2B5EF4-FFF2-40B4-BE49-F238E27FC236}">
              <a16:creationId xmlns:a16="http://schemas.microsoft.com/office/drawing/2014/main" id="{B728AC41-1D1F-4D8B-B687-F06549ACCBFC}"/>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67" name="直線コネクタ 666">
          <a:extLst>
            <a:ext uri="{FF2B5EF4-FFF2-40B4-BE49-F238E27FC236}">
              <a16:creationId xmlns:a16="http://schemas.microsoft.com/office/drawing/2014/main" id="{3F9E5936-5542-4FF3-9595-D1A0ABC711C9}"/>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68" name="n_1aveValue【児童館】&#10;有形固定資産減価償却率">
          <a:extLst>
            <a:ext uri="{FF2B5EF4-FFF2-40B4-BE49-F238E27FC236}">
              <a16:creationId xmlns:a16="http://schemas.microsoft.com/office/drawing/2014/main" id="{73B75AFF-ED83-4718-B78A-D28BB06219B6}"/>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69" name="n_2aveValue【児童館】&#10;有形固定資産減価償却率">
          <a:extLst>
            <a:ext uri="{FF2B5EF4-FFF2-40B4-BE49-F238E27FC236}">
              <a16:creationId xmlns:a16="http://schemas.microsoft.com/office/drawing/2014/main" id="{0585A584-5525-4812-AEE9-2F893A9BD763}"/>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0" name="n_3aveValue【児童館】&#10;有形固定資産減価償却率">
          <a:extLst>
            <a:ext uri="{FF2B5EF4-FFF2-40B4-BE49-F238E27FC236}">
              <a16:creationId xmlns:a16="http://schemas.microsoft.com/office/drawing/2014/main" id="{D2F4F463-A7E6-4283-A352-F9C905A713CD}"/>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71" name="n_1mainValue【児童館】&#10;有形固定資産減価償却率">
          <a:extLst>
            <a:ext uri="{FF2B5EF4-FFF2-40B4-BE49-F238E27FC236}">
              <a16:creationId xmlns:a16="http://schemas.microsoft.com/office/drawing/2014/main" id="{A8CE5A20-E4B8-4C7A-9999-8F90903EEDA4}"/>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72" name="n_2mainValue【児童館】&#10;有形固定資産減価償却率">
          <a:extLst>
            <a:ext uri="{FF2B5EF4-FFF2-40B4-BE49-F238E27FC236}">
              <a16:creationId xmlns:a16="http://schemas.microsoft.com/office/drawing/2014/main" id="{91C4EE84-5D9E-45B7-962F-3FC647990344}"/>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1CDF157E-420B-44C3-973C-621D40416E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984AD634-2A5B-4F99-A6A1-6C0B5F5E2F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942CF435-6D3C-4B1A-B93D-63628D0B80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7CECA909-DDFD-4E58-8879-EF1CEB01E4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495A4EC2-4EB4-46C7-9580-2EF18BEFEC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B16E6243-C800-4305-B948-63A6C6CEF5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A61F8A47-96D3-4AF0-8D95-66381D1783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74835A1F-F90E-450A-8C64-1E2978F370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9B079BCF-347C-41DB-A8E6-4993CD3908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F343A6ED-DC25-4273-B260-A33B987D7E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78827031-4BBB-4842-9E07-733D0A0CC8F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DC657643-C9CE-4AEE-A5A8-294E196B293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BA73557F-5683-4C77-A800-C6E7678D877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1BF956D5-CFD9-4F09-9C21-9AEA437E99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9BCE3BFD-05F9-4C1B-A389-6C4763EC5AD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395237A8-A3D9-476A-A242-4E9B6A00ABA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2EFFF836-D3B3-47A0-B790-0063297A2E6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65763AA4-354E-4098-B242-7EAC6D18D7A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98C56D6E-034B-4935-B89F-7C5FB273B19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ABCC2D68-BFD7-4062-AFC9-FB428899C60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E1ACF66E-3D88-4600-A157-2137262041E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FD7C891E-5891-444C-B7C6-D38EA469CF3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DD5DD09A-B0F8-4F12-A588-F78E0AFD73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EB57D96-BA7F-465D-8125-337CF67BE7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5578B4CA-F529-4162-9834-4B09CFE367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98" name="直線コネクタ 697">
          <a:extLst>
            <a:ext uri="{FF2B5EF4-FFF2-40B4-BE49-F238E27FC236}">
              <a16:creationId xmlns:a16="http://schemas.microsoft.com/office/drawing/2014/main" id="{3F7C9ABB-F771-47C5-999F-FD38AEAFA3C8}"/>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99" name="【児童館】&#10;一人当たり面積最小値テキスト">
          <a:extLst>
            <a:ext uri="{FF2B5EF4-FFF2-40B4-BE49-F238E27FC236}">
              <a16:creationId xmlns:a16="http://schemas.microsoft.com/office/drawing/2014/main" id="{F700C176-B416-4D5D-95CD-CE3FA5B27D87}"/>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0" name="直線コネクタ 699">
          <a:extLst>
            <a:ext uri="{FF2B5EF4-FFF2-40B4-BE49-F238E27FC236}">
              <a16:creationId xmlns:a16="http://schemas.microsoft.com/office/drawing/2014/main" id="{F9E1A38D-0AC7-4BCA-A3DA-19DBCAB6CEAB}"/>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1" name="【児童館】&#10;一人当たり面積最大値テキスト">
          <a:extLst>
            <a:ext uri="{FF2B5EF4-FFF2-40B4-BE49-F238E27FC236}">
              <a16:creationId xmlns:a16="http://schemas.microsoft.com/office/drawing/2014/main" id="{5C5A57ED-5260-44E9-824A-DD6ABC801E35}"/>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2" name="直線コネクタ 701">
          <a:extLst>
            <a:ext uri="{FF2B5EF4-FFF2-40B4-BE49-F238E27FC236}">
              <a16:creationId xmlns:a16="http://schemas.microsoft.com/office/drawing/2014/main" id="{D25BEA7A-59BE-4C4B-80BE-673658C344BA}"/>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3" name="【児童館】&#10;一人当たり面積平均値テキスト">
          <a:extLst>
            <a:ext uri="{FF2B5EF4-FFF2-40B4-BE49-F238E27FC236}">
              <a16:creationId xmlns:a16="http://schemas.microsoft.com/office/drawing/2014/main" id="{9EEB0DC4-4BBE-4DE3-A4E3-2A2AA1EA45E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4" name="フローチャート: 判断 703">
          <a:extLst>
            <a:ext uri="{FF2B5EF4-FFF2-40B4-BE49-F238E27FC236}">
              <a16:creationId xmlns:a16="http://schemas.microsoft.com/office/drawing/2014/main" id="{86F7DC35-A656-4409-808D-6C72D165FF8C}"/>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5" name="フローチャート: 判断 704">
          <a:extLst>
            <a:ext uri="{FF2B5EF4-FFF2-40B4-BE49-F238E27FC236}">
              <a16:creationId xmlns:a16="http://schemas.microsoft.com/office/drawing/2014/main" id="{D3430EE5-C699-4BF0-8EA6-2914D3291265}"/>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6" name="フローチャート: 判断 705">
          <a:extLst>
            <a:ext uri="{FF2B5EF4-FFF2-40B4-BE49-F238E27FC236}">
              <a16:creationId xmlns:a16="http://schemas.microsoft.com/office/drawing/2014/main" id="{FE8DC48A-4FDD-43FF-AB5D-CD1C7DD108A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7" name="フローチャート: 判断 706">
          <a:extLst>
            <a:ext uri="{FF2B5EF4-FFF2-40B4-BE49-F238E27FC236}">
              <a16:creationId xmlns:a16="http://schemas.microsoft.com/office/drawing/2014/main" id="{94CFCAC6-6CFE-49CB-8195-91347BC83773}"/>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F3269579-F239-4AAF-8AD9-D051963A8D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9C790DB-96C6-4157-B5D9-4E058FCB7A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ED2E874-5D58-42F1-A40B-574AF9DF46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9D43DBF-06DA-49AF-A9D8-19C94EA92C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CFA5788-7A67-44C7-A23F-DFBF94E616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13" name="楕円 712">
          <a:extLst>
            <a:ext uri="{FF2B5EF4-FFF2-40B4-BE49-F238E27FC236}">
              <a16:creationId xmlns:a16="http://schemas.microsoft.com/office/drawing/2014/main" id="{E95298F5-5C61-47F8-945E-3C3B62BD53CA}"/>
            </a:ext>
          </a:extLst>
        </xdr:cNvPr>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14" name="【児童館】&#10;一人当たり面積該当値テキスト">
          <a:extLst>
            <a:ext uri="{FF2B5EF4-FFF2-40B4-BE49-F238E27FC236}">
              <a16:creationId xmlns:a16="http://schemas.microsoft.com/office/drawing/2014/main" id="{276F373D-182B-41F8-94EF-E326D5177949}"/>
            </a:ext>
          </a:extLst>
        </xdr:cNvPr>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15" name="楕円 714">
          <a:extLst>
            <a:ext uri="{FF2B5EF4-FFF2-40B4-BE49-F238E27FC236}">
              <a16:creationId xmlns:a16="http://schemas.microsoft.com/office/drawing/2014/main" id="{DAB6E703-078C-4541-9343-6B2285C84746}"/>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16" name="直線コネクタ 715">
          <a:extLst>
            <a:ext uri="{FF2B5EF4-FFF2-40B4-BE49-F238E27FC236}">
              <a16:creationId xmlns:a16="http://schemas.microsoft.com/office/drawing/2014/main" id="{8CBE35F9-37F7-469A-8D1C-771FBB299453}"/>
            </a:ext>
          </a:extLst>
        </xdr:cNvPr>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17" name="楕円 716">
          <a:extLst>
            <a:ext uri="{FF2B5EF4-FFF2-40B4-BE49-F238E27FC236}">
              <a16:creationId xmlns:a16="http://schemas.microsoft.com/office/drawing/2014/main" id="{A6E9F7E4-1FF3-4385-A0D0-AFC6B41FEE82}"/>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18" name="直線コネクタ 717">
          <a:extLst>
            <a:ext uri="{FF2B5EF4-FFF2-40B4-BE49-F238E27FC236}">
              <a16:creationId xmlns:a16="http://schemas.microsoft.com/office/drawing/2014/main" id="{223AD836-C804-41D9-B9E0-5D41695C4AC5}"/>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19" name="n_1aveValue【児童館】&#10;一人当たり面積">
          <a:extLst>
            <a:ext uri="{FF2B5EF4-FFF2-40B4-BE49-F238E27FC236}">
              <a16:creationId xmlns:a16="http://schemas.microsoft.com/office/drawing/2014/main" id="{9DA8A96D-0B63-472E-B846-B93834A74C17}"/>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20" name="n_2aveValue【児童館】&#10;一人当たり面積">
          <a:extLst>
            <a:ext uri="{FF2B5EF4-FFF2-40B4-BE49-F238E27FC236}">
              <a16:creationId xmlns:a16="http://schemas.microsoft.com/office/drawing/2014/main" id="{66A97946-0CA4-42D1-B702-2F6F18D9B658}"/>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1" name="n_3aveValue【児童館】&#10;一人当たり面積">
          <a:extLst>
            <a:ext uri="{FF2B5EF4-FFF2-40B4-BE49-F238E27FC236}">
              <a16:creationId xmlns:a16="http://schemas.microsoft.com/office/drawing/2014/main" id="{2CAB97A8-D6F8-4CED-9BC5-1325AAD1C159}"/>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22" name="n_1mainValue【児童館】&#10;一人当たり面積">
          <a:extLst>
            <a:ext uri="{FF2B5EF4-FFF2-40B4-BE49-F238E27FC236}">
              <a16:creationId xmlns:a16="http://schemas.microsoft.com/office/drawing/2014/main" id="{9ECFED52-04C3-43D6-B3B5-324797372F8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23" name="n_2mainValue【児童館】&#10;一人当たり面積">
          <a:extLst>
            <a:ext uri="{FF2B5EF4-FFF2-40B4-BE49-F238E27FC236}">
              <a16:creationId xmlns:a16="http://schemas.microsoft.com/office/drawing/2014/main" id="{4022F20B-E1FC-425E-827F-190086A7A8C5}"/>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DE60A382-E31B-40E7-80C0-1C6D8F80E7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F3B3FAE6-EBEC-44EF-927A-9B487FEF3C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F984238A-C7F5-43AD-B830-EACE7CF920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E194B6F0-F3D0-424C-9ABC-CFFDBD33D2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5A7FD8C0-052C-4C17-9CB4-C0E2574A2F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A33533DF-1D22-4ACC-88F7-0BE69CB58B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6F35D03C-7351-49A5-9D6A-3749B65AC3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BFD9F1EC-2C00-40B5-9527-0A0903516B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316455BD-F801-40E6-B85E-611EBA8CF8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B8DF2113-8D0F-48D5-BB24-9BECA57EB6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681AB31D-248D-472F-873E-2BC1F96C80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9E5C13C6-0B22-43D4-B0FB-27B9EBC79FA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26BC68C1-9943-45FC-8398-E15182980D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A2EF9EB0-E66B-4410-B399-FA31F514F42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2A30A34B-FB1E-41B4-9002-78097F78A7D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2BDDAE1-7A0A-4B97-A819-B99AE3612D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5060F682-B364-4AAD-A54E-A43960B87E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D0530213-5F61-4CC4-B53D-CB351D8A66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2433E339-50B4-42A9-AF1A-C77624C3D6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BFF6365A-1E7F-4D97-B933-F7212BC496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29E81558-CC02-449D-B55F-2AB33375805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5C70DD36-139B-451F-AB45-82810C75C7A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5F562632-6D2D-42A8-A74E-4879183D05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AEB6A9C3-A0ED-4A98-9B79-272615BC026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a:extLst>
            <a:ext uri="{FF2B5EF4-FFF2-40B4-BE49-F238E27FC236}">
              <a16:creationId xmlns:a16="http://schemas.microsoft.com/office/drawing/2014/main" id="{75810DD0-317C-4118-B065-F6305D7937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AA94144F-28DA-466E-AA3C-CCD3E8BE44FE}"/>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公民館】&#10;有形固定資産減価償却率最小値テキスト">
          <a:extLst>
            <a:ext uri="{FF2B5EF4-FFF2-40B4-BE49-F238E27FC236}">
              <a16:creationId xmlns:a16="http://schemas.microsoft.com/office/drawing/2014/main" id="{95ED9E8F-7672-4A15-8767-D326B7341549}"/>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480F0B92-A8E8-4EAF-B400-2F35B7F39676}"/>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2" name="【公民館】&#10;有形固定資産減価償却率最大値テキスト">
          <a:extLst>
            <a:ext uri="{FF2B5EF4-FFF2-40B4-BE49-F238E27FC236}">
              <a16:creationId xmlns:a16="http://schemas.microsoft.com/office/drawing/2014/main" id="{A1ECB292-3235-4A35-BC47-074E75965B3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3" name="直線コネクタ 752">
          <a:extLst>
            <a:ext uri="{FF2B5EF4-FFF2-40B4-BE49-F238E27FC236}">
              <a16:creationId xmlns:a16="http://schemas.microsoft.com/office/drawing/2014/main" id="{C7FF724C-268B-4FF3-B27C-9946AD6E03E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4" name="【公民館】&#10;有形固定資産減価償却率平均値テキスト">
          <a:extLst>
            <a:ext uri="{FF2B5EF4-FFF2-40B4-BE49-F238E27FC236}">
              <a16:creationId xmlns:a16="http://schemas.microsoft.com/office/drawing/2014/main" id="{C09BA664-7B58-48A2-AA65-2078629BAC73}"/>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5" name="フローチャート: 判断 754">
          <a:extLst>
            <a:ext uri="{FF2B5EF4-FFF2-40B4-BE49-F238E27FC236}">
              <a16:creationId xmlns:a16="http://schemas.microsoft.com/office/drawing/2014/main" id="{6C9C6C0E-7972-4069-A349-1388EB72AA2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6" name="フローチャート: 判断 755">
          <a:extLst>
            <a:ext uri="{FF2B5EF4-FFF2-40B4-BE49-F238E27FC236}">
              <a16:creationId xmlns:a16="http://schemas.microsoft.com/office/drawing/2014/main" id="{3CFADD15-440A-43A2-938C-7EDA3B1BE832}"/>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7" name="フローチャート: 判断 756">
          <a:extLst>
            <a:ext uri="{FF2B5EF4-FFF2-40B4-BE49-F238E27FC236}">
              <a16:creationId xmlns:a16="http://schemas.microsoft.com/office/drawing/2014/main" id="{B4E9D06C-EEAB-4703-9525-84700B707968}"/>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58" name="フローチャート: 判断 757">
          <a:extLst>
            <a:ext uri="{FF2B5EF4-FFF2-40B4-BE49-F238E27FC236}">
              <a16:creationId xmlns:a16="http://schemas.microsoft.com/office/drawing/2014/main" id="{5516C5C6-D85E-4D4A-B7EE-EBB591883B7B}"/>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E121A01A-153E-42C5-9981-213E0865FFE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7A17C534-ED18-4670-9CC8-EE83F75B60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C11E2E2F-19F8-4568-A013-4CE280EB93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9CCBD5A-BD94-4DA6-A4CC-F00B5884DF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D225ABC-FB89-40EB-8CD0-79713F51F0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764" name="楕円 763">
          <a:extLst>
            <a:ext uri="{FF2B5EF4-FFF2-40B4-BE49-F238E27FC236}">
              <a16:creationId xmlns:a16="http://schemas.microsoft.com/office/drawing/2014/main" id="{61BE26B6-786E-4EC3-BE3E-7203588A1B9D}"/>
            </a:ext>
          </a:extLst>
        </xdr:cNvPr>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157678</xdr:rowOff>
    </xdr:from>
    <xdr:ext cx="405111" cy="259045"/>
    <xdr:sp macro="" textlink="">
      <xdr:nvSpPr>
        <xdr:cNvPr id="765" name="【公民館】&#10;有形固定資産減価償却率該当値テキスト">
          <a:extLst>
            <a:ext uri="{FF2B5EF4-FFF2-40B4-BE49-F238E27FC236}">
              <a16:creationId xmlns:a16="http://schemas.microsoft.com/office/drawing/2014/main" id="{98E47997-8E55-4A25-BC2F-711FE5D8069B}"/>
            </a:ext>
          </a:extLst>
        </xdr:cNvPr>
        <xdr:cNvSpPr txBox="1"/>
      </xdr:nvSpPr>
      <xdr:spPr>
        <a:xfrm>
          <a:off x="16357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62956</xdr:rowOff>
    </xdr:from>
    <xdr:to>
      <xdr:col>81</xdr:col>
      <xdr:colOff>101600</xdr:colOff>
      <xdr:row>103</xdr:row>
      <xdr:rowOff>164556</xdr:rowOff>
    </xdr:to>
    <xdr:sp macro="" textlink="">
      <xdr:nvSpPr>
        <xdr:cNvPr id="766" name="楕円 765">
          <a:extLst>
            <a:ext uri="{FF2B5EF4-FFF2-40B4-BE49-F238E27FC236}">
              <a16:creationId xmlns:a16="http://schemas.microsoft.com/office/drawing/2014/main" id="{FC1B4F5B-0FE7-4072-A75F-BEE1F1470029}"/>
            </a:ext>
          </a:extLst>
        </xdr:cNvPr>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113756</xdr:rowOff>
    </xdr:to>
    <xdr:cxnSp macro="">
      <xdr:nvCxnSpPr>
        <xdr:cNvPr id="767" name="直線コネクタ 766">
          <a:extLst>
            <a:ext uri="{FF2B5EF4-FFF2-40B4-BE49-F238E27FC236}">
              <a16:creationId xmlns:a16="http://schemas.microsoft.com/office/drawing/2014/main" id="{A806530C-CFB7-49BA-B2A5-999A3EE01085}"/>
            </a:ext>
          </a:extLst>
        </xdr:cNvPr>
        <xdr:cNvCxnSpPr/>
      </xdr:nvCxnSpPr>
      <xdr:spPr>
        <a:xfrm flipV="1">
          <a:off x="15481300" y="17673501"/>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768" name="楕円 767">
          <a:extLst>
            <a:ext uri="{FF2B5EF4-FFF2-40B4-BE49-F238E27FC236}">
              <a16:creationId xmlns:a16="http://schemas.microsoft.com/office/drawing/2014/main" id="{3EBCA7B7-7F7B-45A4-947F-5227001FD90D}"/>
            </a:ext>
          </a:extLst>
        </xdr:cNvPr>
        <xdr:cNvSpPr/>
      </xdr:nvSpPr>
      <xdr:spPr>
        <a:xfrm>
          <a:off x="14541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113756</xdr:rowOff>
    </xdr:to>
    <xdr:cxnSp macro="">
      <xdr:nvCxnSpPr>
        <xdr:cNvPr id="769" name="直線コネクタ 768">
          <a:extLst>
            <a:ext uri="{FF2B5EF4-FFF2-40B4-BE49-F238E27FC236}">
              <a16:creationId xmlns:a16="http://schemas.microsoft.com/office/drawing/2014/main" id="{B83D01B8-F615-494E-8E0C-D0762A99A3C8}"/>
            </a:ext>
          </a:extLst>
        </xdr:cNvPr>
        <xdr:cNvCxnSpPr/>
      </xdr:nvCxnSpPr>
      <xdr:spPr>
        <a:xfrm>
          <a:off x="14592300" y="177322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70" name="n_1aveValue【公民館】&#10;有形固定資産減価償却率">
          <a:extLst>
            <a:ext uri="{FF2B5EF4-FFF2-40B4-BE49-F238E27FC236}">
              <a16:creationId xmlns:a16="http://schemas.microsoft.com/office/drawing/2014/main" id="{BFCCB8BA-33C1-4ED6-97F4-DC4C1BFE5020}"/>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71" name="n_2aveValue【公民館】&#10;有形固定資産減価償却率">
          <a:extLst>
            <a:ext uri="{FF2B5EF4-FFF2-40B4-BE49-F238E27FC236}">
              <a16:creationId xmlns:a16="http://schemas.microsoft.com/office/drawing/2014/main" id="{9BEA04EE-1D23-437F-8EAF-6455D3D4B346}"/>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2" name="n_3aveValue【公民館】&#10;有形固定資産減価償却率">
          <a:extLst>
            <a:ext uri="{FF2B5EF4-FFF2-40B4-BE49-F238E27FC236}">
              <a16:creationId xmlns:a16="http://schemas.microsoft.com/office/drawing/2014/main" id="{AFF97585-7BC6-45F1-B366-89B3F3F384B4}"/>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155683</xdr:rowOff>
    </xdr:from>
    <xdr:ext cx="405111" cy="259045"/>
    <xdr:sp macro="" textlink="">
      <xdr:nvSpPr>
        <xdr:cNvPr id="773" name="n_1mainValue【公民館】&#10;有形固定資産減価償却率">
          <a:extLst>
            <a:ext uri="{FF2B5EF4-FFF2-40B4-BE49-F238E27FC236}">
              <a16:creationId xmlns:a16="http://schemas.microsoft.com/office/drawing/2014/main" id="{AAD7F926-335C-411E-8841-615D415377E8}"/>
            </a:ext>
          </a:extLst>
        </xdr:cNvPr>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774" name="n_2mainValue【公民館】&#10;有形固定資産減価償却率">
          <a:extLst>
            <a:ext uri="{FF2B5EF4-FFF2-40B4-BE49-F238E27FC236}">
              <a16:creationId xmlns:a16="http://schemas.microsoft.com/office/drawing/2014/main" id="{BB8275F5-ECEA-4D48-8D16-2228D55AF9D6}"/>
            </a:ext>
          </a:extLst>
        </xdr:cNvPr>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D7D3757E-59F6-4766-BFA1-417DEDE85A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ECFFE5D7-FB3F-4DF2-93C5-5410E140E9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6474EF7F-3538-4F86-B951-DE3306F145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7878F942-B03B-4D4F-AC1C-1AFC35B8E6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2FF8B9AE-6567-4296-A937-7CC9A8573D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EC3077F-7D77-46C1-B34F-70084A0BB7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9F19D469-0F65-49BE-BF75-219D6B2050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1C2D2AD1-8114-43CA-BE11-506E437068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F1C13C9D-2616-46D9-A0DB-CCC7A4959A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6AEAEE2C-8CDE-428C-98E0-58A3260384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BC23735F-C4EB-4C22-9F74-E95A8EDFC02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E5D7DA82-41B8-4F45-9B59-2B2B73EE669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BF26D87D-8C5F-4D57-80BB-1C10F829A72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5C44AC50-AD6D-4DC9-A82B-9C61D48AC5D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9545A160-96EE-4995-9D5C-681B22D709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3ECEEC10-9239-44D8-B1F0-FA7D1345C15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6D5F42CE-72E3-42E9-8E48-DAA5903A99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E81C2393-F54E-445B-8E16-12DF4C5F583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6BE9513A-6319-4E09-84CD-5DA024E09A0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B6D8D27E-A1A9-44D6-92FA-39AE515F71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B1236561-7DC6-4584-9069-1807179CE9E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80F59E58-EFEA-46F5-BB0A-29C9A72E64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31BA70FC-4A99-4B16-93C0-E32DF23CD7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40AB9475-B00A-4F86-A354-1B38F73FB6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a:extLst>
            <a:ext uri="{FF2B5EF4-FFF2-40B4-BE49-F238E27FC236}">
              <a16:creationId xmlns:a16="http://schemas.microsoft.com/office/drawing/2014/main" id="{BEE1BA75-A5E1-4D64-9082-472BC03DF0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0" name="直線コネクタ 799">
          <a:extLst>
            <a:ext uri="{FF2B5EF4-FFF2-40B4-BE49-F238E27FC236}">
              <a16:creationId xmlns:a16="http://schemas.microsoft.com/office/drawing/2014/main" id="{4F1B9598-B4FC-4077-BF75-22F5E4B3CEC5}"/>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1" name="【公民館】&#10;一人当たり面積最小値テキスト">
          <a:extLst>
            <a:ext uri="{FF2B5EF4-FFF2-40B4-BE49-F238E27FC236}">
              <a16:creationId xmlns:a16="http://schemas.microsoft.com/office/drawing/2014/main" id="{BE7220F8-F34F-4992-B731-659E81B1D596}"/>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2" name="直線コネクタ 801">
          <a:extLst>
            <a:ext uri="{FF2B5EF4-FFF2-40B4-BE49-F238E27FC236}">
              <a16:creationId xmlns:a16="http://schemas.microsoft.com/office/drawing/2014/main" id="{3A97DCFA-04DA-4324-961B-3560889C27D7}"/>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3" name="【公民館】&#10;一人当たり面積最大値テキスト">
          <a:extLst>
            <a:ext uri="{FF2B5EF4-FFF2-40B4-BE49-F238E27FC236}">
              <a16:creationId xmlns:a16="http://schemas.microsoft.com/office/drawing/2014/main" id="{85E72557-F6B7-4F1D-AF41-9BD5D7A5E123}"/>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4" name="直線コネクタ 803">
          <a:extLst>
            <a:ext uri="{FF2B5EF4-FFF2-40B4-BE49-F238E27FC236}">
              <a16:creationId xmlns:a16="http://schemas.microsoft.com/office/drawing/2014/main" id="{31719482-9FB2-4221-96C8-4E94E226CDF9}"/>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5" name="【公民館】&#10;一人当たり面積平均値テキスト">
          <a:extLst>
            <a:ext uri="{FF2B5EF4-FFF2-40B4-BE49-F238E27FC236}">
              <a16:creationId xmlns:a16="http://schemas.microsoft.com/office/drawing/2014/main" id="{255CE297-C568-4943-AC56-518A1B03CC13}"/>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6" name="フローチャート: 判断 805">
          <a:extLst>
            <a:ext uri="{FF2B5EF4-FFF2-40B4-BE49-F238E27FC236}">
              <a16:creationId xmlns:a16="http://schemas.microsoft.com/office/drawing/2014/main" id="{DEEFC10E-784D-4C94-B1D4-53FF77A426B4}"/>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7" name="フローチャート: 判断 806">
          <a:extLst>
            <a:ext uri="{FF2B5EF4-FFF2-40B4-BE49-F238E27FC236}">
              <a16:creationId xmlns:a16="http://schemas.microsoft.com/office/drawing/2014/main" id="{63757782-5E92-461B-8597-0322C31ACEFB}"/>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08" name="フローチャート: 判断 807">
          <a:extLst>
            <a:ext uri="{FF2B5EF4-FFF2-40B4-BE49-F238E27FC236}">
              <a16:creationId xmlns:a16="http://schemas.microsoft.com/office/drawing/2014/main" id="{B01469BA-DFCD-4292-BA2B-87982421E186}"/>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09" name="フローチャート: 判断 808">
          <a:extLst>
            <a:ext uri="{FF2B5EF4-FFF2-40B4-BE49-F238E27FC236}">
              <a16:creationId xmlns:a16="http://schemas.microsoft.com/office/drawing/2014/main" id="{7548F66C-C1FC-4352-B0D4-66436DFFB741}"/>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206C9905-84C1-419A-9F4D-27A2D1E076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E556B32-D557-478F-B9F3-ECBF95218D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AE0921C8-8BE2-4D70-A3F2-7A2DAEBBF1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C4054B3B-3340-4EF9-A5E9-DE089F7EAA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2AE0F0BF-45C1-4619-930C-F83AA9328E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5" name="楕円 814">
          <a:extLst>
            <a:ext uri="{FF2B5EF4-FFF2-40B4-BE49-F238E27FC236}">
              <a16:creationId xmlns:a16="http://schemas.microsoft.com/office/drawing/2014/main" id="{F79F39B0-E839-486A-ABE3-A002736ADBA3}"/>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816" name="【公民館】&#10;一人当たり面積該当値テキスト">
          <a:extLst>
            <a:ext uri="{FF2B5EF4-FFF2-40B4-BE49-F238E27FC236}">
              <a16:creationId xmlns:a16="http://schemas.microsoft.com/office/drawing/2014/main" id="{7A34C868-9DF2-4AA8-865C-CD51CCE99507}"/>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817" name="楕円 816">
          <a:extLst>
            <a:ext uri="{FF2B5EF4-FFF2-40B4-BE49-F238E27FC236}">
              <a16:creationId xmlns:a16="http://schemas.microsoft.com/office/drawing/2014/main" id="{3B7E06BB-1955-44C6-B01D-DF4F3F1279BC}"/>
            </a:ext>
          </a:extLst>
        </xdr:cNvPr>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50074</xdr:rowOff>
    </xdr:to>
    <xdr:cxnSp macro="">
      <xdr:nvCxnSpPr>
        <xdr:cNvPr id="818" name="直線コネクタ 817">
          <a:extLst>
            <a:ext uri="{FF2B5EF4-FFF2-40B4-BE49-F238E27FC236}">
              <a16:creationId xmlns:a16="http://schemas.microsoft.com/office/drawing/2014/main" id="{7AAC965E-A452-4C7E-B3F8-100C25C9A918}"/>
            </a:ext>
          </a:extLst>
        </xdr:cNvPr>
        <xdr:cNvCxnSpPr/>
      </xdr:nvCxnSpPr>
      <xdr:spPr>
        <a:xfrm flipV="1">
          <a:off x="21323300" y="183903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19" name="楕円 818">
          <a:extLst>
            <a:ext uri="{FF2B5EF4-FFF2-40B4-BE49-F238E27FC236}">
              <a16:creationId xmlns:a16="http://schemas.microsoft.com/office/drawing/2014/main" id="{2337C0A4-4086-4CB0-AAD3-ADD64EC606E8}"/>
            </a:ext>
          </a:extLst>
        </xdr:cNvPr>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53339</xdr:rowOff>
    </xdr:to>
    <xdr:cxnSp macro="">
      <xdr:nvCxnSpPr>
        <xdr:cNvPr id="820" name="直線コネクタ 819">
          <a:extLst>
            <a:ext uri="{FF2B5EF4-FFF2-40B4-BE49-F238E27FC236}">
              <a16:creationId xmlns:a16="http://schemas.microsoft.com/office/drawing/2014/main" id="{82232D2B-EC2C-4955-9BE0-49285A718ED4}"/>
            </a:ext>
          </a:extLst>
        </xdr:cNvPr>
        <xdr:cNvCxnSpPr/>
      </xdr:nvCxnSpPr>
      <xdr:spPr>
        <a:xfrm flipV="1">
          <a:off x="20434300" y="183952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21" name="n_1aveValue【公民館】&#10;一人当たり面積">
          <a:extLst>
            <a:ext uri="{FF2B5EF4-FFF2-40B4-BE49-F238E27FC236}">
              <a16:creationId xmlns:a16="http://schemas.microsoft.com/office/drawing/2014/main" id="{AA76F2DD-8C5E-4FB3-B6C4-627F3219F193}"/>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22" name="n_2aveValue【公民館】&#10;一人当たり面積">
          <a:extLst>
            <a:ext uri="{FF2B5EF4-FFF2-40B4-BE49-F238E27FC236}">
              <a16:creationId xmlns:a16="http://schemas.microsoft.com/office/drawing/2014/main" id="{F29F1729-C23B-4982-8775-86547B611573}"/>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3" name="n_3aveValue【公民館】&#10;一人当たり面積">
          <a:extLst>
            <a:ext uri="{FF2B5EF4-FFF2-40B4-BE49-F238E27FC236}">
              <a16:creationId xmlns:a16="http://schemas.microsoft.com/office/drawing/2014/main" id="{E35E38F6-A49C-492E-B8E1-E27AD33E1605}"/>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824" name="n_1mainValue【公民館】&#10;一人当たり面積">
          <a:extLst>
            <a:ext uri="{FF2B5EF4-FFF2-40B4-BE49-F238E27FC236}">
              <a16:creationId xmlns:a16="http://schemas.microsoft.com/office/drawing/2014/main" id="{A614CEB6-8C01-497D-8177-5B7984EEBCF0}"/>
            </a:ext>
          </a:extLst>
        </xdr:cNvPr>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25" name="n_2mainValue【公民館】&#10;一人当たり面積">
          <a:extLst>
            <a:ext uri="{FF2B5EF4-FFF2-40B4-BE49-F238E27FC236}">
              <a16:creationId xmlns:a16="http://schemas.microsoft.com/office/drawing/2014/main" id="{3485C832-385E-4C19-8C37-4A47815D9FA4}"/>
            </a:ext>
          </a:extLst>
        </xdr:cNvPr>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7A52186A-8752-4117-A353-E099F77F59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4BF70F9-E7CB-4C80-85C1-E8D711AAE4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6983521A-9C85-49E3-8669-9AB8BFF614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施設類型別の有形固定資産減価償却率は、ほとんどの類型において類似団体平均を上回っており、保有資産の償却（老朽化）が進んでいる状況である。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一人当たり面積や、一人当たり有形固定資産額については、特に高くなっている。</a:t>
          </a:r>
        </a:p>
        <a:p>
          <a:r>
            <a:rPr kumimoji="1" lang="ja-JP" altLang="en-US" sz="1300">
              <a:latin typeface="ＭＳ Ｐゴシック" panose="020B0600070205080204" pitchFamily="50" charset="-128"/>
              <a:ea typeface="ＭＳ Ｐゴシック" panose="020B0600070205080204" pitchFamily="50" charset="-128"/>
            </a:rPr>
            <a:t>今後は、施設の更新や維持補修などを含めた老朽化対策について詳細な分析を行い、総合的な施設管理に取り組む必要がある。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6768D3-3BA9-4C2D-8A00-A7B52DC2D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71AA0B7-4F2A-4BAA-9E56-1127096F55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5B5F1B-EFBE-4362-A1F2-1110050343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47C809-17F1-43BF-A8D2-20351421EE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F84E68-AD32-4F07-A6C6-82A62470A2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37DAB0-D3D3-4E80-89B1-405B1F0051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A7F219-2F83-4A56-BD19-ADB9AAA017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3CA55E-C221-4C7C-AC75-4128BBB38A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8B8F61-CF5F-4518-BB71-5CED33DDC3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F283B3-96CE-4F04-AF16-2D8C5B40A5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62EC95-C216-41EF-BF19-7836B5DAD1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17FE01-DCD2-4571-849A-FC5F0B331E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8AE923-F904-4053-902B-2B37EF864F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86DE6E-0152-42F3-95AC-5ECA78C2FC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CD7096-BE5C-49D3-B4C1-2E2A6B7131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6F5A5B-CC13-41F7-BB05-2D7994B5F1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0134FA-D6AD-4011-B6C4-5333F90426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D17B7B-EABD-4E96-99B4-92B3FBE6DA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CDAB21-60E6-4E3A-ADBD-1388FECBED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3F3EAD-F314-4BC2-B22D-CABB9A7F07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DDC9BB-F651-4FF3-9E24-D0EC73497C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97C740-0B2A-4030-A1C9-BB4DADCDEB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6BB221-B0B1-4EF6-ABFD-26990CF319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B41BEF-D5EB-4A74-8825-176485035B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FDD526-9C29-483B-A03E-3F1E64DA57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2A35EC-D26A-4D63-B39F-EBA01AA6FB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66FF54-E0B9-498B-987F-2406D9359F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B7C1D9-B934-49AE-A55C-AA5DD75CAC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A2C6A8-726B-4E1C-923B-FD60BE13A6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93959C-52B4-4F01-B754-E51511AAB5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6E5BFAE-9D21-4DD7-9243-4DA93C920E0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A0E093-8EA1-4179-8A7C-EAF6428C3E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765CDF-24D8-4EB1-A3FE-2559735ECC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ABDCB1F-48B0-4082-ADF0-551F0D01EA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9755025-58F1-4F55-936E-BBC8EE744B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9AEC7C2-349B-4C08-9DBA-3700321841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985EFB7-B57F-4C5C-8E00-C92E057CB8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87C2315-52FA-4A17-A89E-F4DF8E2C04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40D7275-24B7-4954-A369-99CD605C15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20C8EC2-5AAC-4B40-9D6D-36774F0F7D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98F727CD-C0F4-4FE3-8D1F-3AD99025B36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EA026ECF-6780-4994-9233-313A3071A0CE}"/>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A9E87FAD-5A4C-40E0-AB16-6FE6439A6F0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DC83581C-3C77-4B79-9AC1-72B62C85172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5C9DB60D-8748-46C4-9620-A4A6B2E0A39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7CF5A962-C404-4707-9705-F32FA188EC7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9C50FF89-595A-471B-927C-5723F6DB13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80D4ACD-2EE0-4F92-8AC9-4576980B1E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C18F394E-8F61-43AF-B656-0F5A3D2D0F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DA6852B4-35A1-4CD0-940D-0A3DB18E471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F8DB4A1-4936-465A-A9C1-8B8B80FF52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A3EF9442-AD4E-47E7-8AD8-D6D892D2C7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6890121-8133-4E67-A354-D29882D43C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3CBC593A-22D8-45FE-8BB2-B3A010FAA15E}"/>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FBBC5E54-693D-48D8-B380-6578123DF094}"/>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767BA1D3-26D5-46A3-906D-C20073A1FFA1}"/>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CA612AB7-2EEC-466D-B040-3BA8070B32FB}"/>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A713216-1E17-41B8-AB49-F598907019C6}"/>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18902E13-9B8A-4551-8185-E228192AAEB1}"/>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62718D29-438F-4236-A544-95F8D67E045B}"/>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C1998D1-0C48-4BC9-BCCA-A84DF56601AD}"/>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B92C4EE5-17C8-43D2-9114-7B55DEECA99B}"/>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77035AC4-957A-4DEB-A00C-FA77B6879C4D}"/>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009A847-3312-4BD4-BA45-7E79011D8B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B97D144-2C02-411B-A96C-0DD2829981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673BF94-DD5A-4DF5-9C01-AF3610E57C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CD85FF-2B94-4456-8A0A-7903EDDB7E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2C9FFA-D1D5-4E0F-84CE-7E1289BF59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0" name="楕円 69">
          <a:extLst>
            <a:ext uri="{FF2B5EF4-FFF2-40B4-BE49-F238E27FC236}">
              <a16:creationId xmlns:a16="http://schemas.microsoft.com/office/drawing/2014/main" id="{F2DF8718-BA67-4DBE-A797-C3486690238D}"/>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1" name="【図書館】&#10;有形固定資産減価償却率該当値テキスト">
          <a:extLst>
            <a:ext uri="{FF2B5EF4-FFF2-40B4-BE49-F238E27FC236}">
              <a16:creationId xmlns:a16="http://schemas.microsoft.com/office/drawing/2014/main" id="{F9488FB8-49B2-48C4-A7D6-C1FB3DD35BE8}"/>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a:extLst>
            <a:ext uri="{FF2B5EF4-FFF2-40B4-BE49-F238E27FC236}">
              <a16:creationId xmlns:a16="http://schemas.microsoft.com/office/drawing/2014/main" id="{51B7B765-42F4-4FA1-AD60-DBD24D1F6D69}"/>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3" name="直線コネクタ 72">
          <a:extLst>
            <a:ext uri="{FF2B5EF4-FFF2-40B4-BE49-F238E27FC236}">
              <a16:creationId xmlns:a16="http://schemas.microsoft.com/office/drawing/2014/main" id="{47CF3234-A3A3-48B3-8C26-6519746C628D}"/>
            </a:ext>
          </a:extLst>
        </xdr:cNvPr>
        <xdr:cNvCxnSpPr/>
      </xdr:nvCxnSpPr>
      <xdr:spPr>
        <a:xfrm flipV="1">
          <a:off x="3797300" y="660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4" name="楕円 73">
          <a:extLst>
            <a:ext uri="{FF2B5EF4-FFF2-40B4-BE49-F238E27FC236}">
              <a16:creationId xmlns:a16="http://schemas.microsoft.com/office/drawing/2014/main" id="{676003B1-4B74-4451-AD1D-BB8D428031EB}"/>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140970</xdr:rowOff>
    </xdr:to>
    <xdr:cxnSp macro="">
      <xdr:nvCxnSpPr>
        <xdr:cNvPr id="75" name="直線コネクタ 74">
          <a:extLst>
            <a:ext uri="{FF2B5EF4-FFF2-40B4-BE49-F238E27FC236}">
              <a16:creationId xmlns:a16="http://schemas.microsoft.com/office/drawing/2014/main" id="{9500BEA4-1F37-422E-BB76-7BB2747472B6}"/>
            </a:ext>
          </a:extLst>
        </xdr:cNvPr>
        <xdr:cNvCxnSpPr/>
      </xdr:nvCxnSpPr>
      <xdr:spPr>
        <a:xfrm flipV="1">
          <a:off x="2908300" y="662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43BB704A-1FA4-427E-A4B5-409BCE51F498}"/>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AB906760-D83D-4755-A2FC-78F5A40C11A1}"/>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99226565-EEB9-4F2A-88CA-39B2489A8D6C}"/>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10177</xdr:rowOff>
    </xdr:from>
    <xdr:ext cx="405111" cy="259045"/>
    <xdr:sp macro="" textlink="">
      <xdr:nvSpPr>
        <xdr:cNvPr id="79" name="n_1mainValue【図書館】&#10;有形固定資産減価償却率">
          <a:extLst>
            <a:ext uri="{FF2B5EF4-FFF2-40B4-BE49-F238E27FC236}">
              <a16:creationId xmlns:a16="http://schemas.microsoft.com/office/drawing/2014/main" id="{DF003029-6782-4C8F-9C31-EF862AB79340}"/>
            </a:ext>
          </a:extLst>
        </xdr:cNvPr>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80" name="n_2mainValue【図書館】&#10;有形固定資産減価償却率">
          <a:extLst>
            <a:ext uri="{FF2B5EF4-FFF2-40B4-BE49-F238E27FC236}">
              <a16:creationId xmlns:a16="http://schemas.microsoft.com/office/drawing/2014/main" id="{CEDCC3B9-2358-48A4-9575-65B8D8AC62A7}"/>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042C2EC-6DE6-472B-8804-2BDB7E22E7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C0BC39BF-1176-4072-89F2-D2FA63632A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80C7996-E57A-48DE-9E87-FE541B0A89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49287284-ECB3-457C-861F-6A915437FF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6FB088E4-C723-4D62-8115-EB4A54B6D6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AB165F7-58A1-465A-89BB-5F897B7A97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401C7AA9-00B6-4D30-9996-77B5198225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98000BB-A021-4696-86AD-99D01A1285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4CD5701A-2331-412D-9AE4-89497011EE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81CC470B-78C8-4117-80BC-B16C0B830E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DCAAD604-1067-4879-AF80-364A21B371A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2A73BF10-2E34-4E59-9B69-999FDCDA469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7CD1DEF6-AF88-41D2-8CA3-86F5A6BBE1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25141A27-0300-475E-8C21-1C9497CCFE2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6313D6E0-49A9-41BC-842D-19C019260C1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10B1FA65-F2C1-49FE-B01F-7CF15FC6B40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7D7B2785-F576-4864-B44B-DC60AFFA3D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405C306-5B3E-4E96-B3B4-B3D2724647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7E0DFF97-A98C-4608-883D-BA3E260795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FB787AC1-2C3B-4453-8F2F-06030EF57477}"/>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68492FE6-6C97-41F4-8CD9-43324A1A0494}"/>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2BA9EA8B-CB70-480D-B742-B8C2463F6A2A}"/>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593A7416-E18F-433A-8A1E-CB88B74AA0B7}"/>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6FB3C401-7EDF-412B-B0FF-110F3499975E}"/>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a:extLst>
            <a:ext uri="{FF2B5EF4-FFF2-40B4-BE49-F238E27FC236}">
              <a16:creationId xmlns:a16="http://schemas.microsoft.com/office/drawing/2014/main" id="{4FC28575-D044-4169-84DB-36A180A6EDA1}"/>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D4321E10-8524-4BF1-B14E-C749DD5A2D36}"/>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B70C3453-56B5-450A-8F8C-BEBDF997325C}"/>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BC58040F-806A-458B-B4D3-BBD649B26FB4}"/>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A29A32EC-54B2-4AD9-9E49-DD5BCFAA424B}"/>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303D99-A0AC-4B67-B75F-558B6F0192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79E001F-A9AD-401A-9619-926A193A74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9633E51-0296-4949-90F8-A674E458E8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DCC9E0E-088C-4EDD-97D8-2454F91EB8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A8FA508-D53E-482D-9F8E-1395DBF0E5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5" name="楕円 114">
          <a:extLst>
            <a:ext uri="{FF2B5EF4-FFF2-40B4-BE49-F238E27FC236}">
              <a16:creationId xmlns:a16="http://schemas.microsoft.com/office/drawing/2014/main" id="{16BEB4DD-F45A-435D-8A2B-5FBB2598E841}"/>
            </a:ext>
          </a:extLst>
        </xdr:cNvPr>
        <xdr:cNvSpPr/>
      </xdr:nvSpPr>
      <xdr:spPr>
        <a:xfrm>
          <a:off x="10426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112412</xdr:rowOff>
    </xdr:from>
    <xdr:ext cx="469744" cy="259045"/>
    <xdr:sp macro="" textlink="">
      <xdr:nvSpPr>
        <xdr:cNvPr id="116" name="【図書館】&#10;一人当たり面積該当値テキスト">
          <a:extLst>
            <a:ext uri="{FF2B5EF4-FFF2-40B4-BE49-F238E27FC236}">
              <a16:creationId xmlns:a16="http://schemas.microsoft.com/office/drawing/2014/main" id="{4252CD61-94A0-4974-A264-47A01E69B1B0}"/>
            </a:ext>
          </a:extLst>
        </xdr:cNvPr>
        <xdr:cNvSpPr txBox="1"/>
      </xdr:nvSpPr>
      <xdr:spPr>
        <a:xfrm>
          <a:off x="10515600"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7" name="楕円 116">
          <a:extLst>
            <a:ext uri="{FF2B5EF4-FFF2-40B4-BE49-F238E27FC236}">
              <a16:creationId xmlns:a16="http://schemas.microsoft.com/office/drawing/2014/main" id="{BA362B76-E863-44DB-B8B9-55F7C1972866}"/>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xdr:rowOff>
    </xdr:from>
    <xdr:to>
      <xdr:col>55</xdr:col>
      <xdr:colOff>0</xdr:colOff>
      <xdr:row>39</xdr:row>
      <xdr:rowOff>19050</xdr:rowOff>
    </xdr:to>
    <xdr:cxnSp macro="">
      <xdr:nvCxnSpPr>
        <xdr:cNvPr id="118" name="直線コネクタ 117">
          <a:extLst>
            <a:ext uri="{FF2B5EF4-FFF2-40B4-BE49-F238E27FC236}">
              <a16:creationId xmlns:a16="http://schemas.microsoft.com/office/drawing/2014/main" id="{CBE9B402-38FA-485F-81A9-EFC9A4EC0975}"/>
            </a:ext>
          </a:extLst>
        </xdr:cNvPr>
        <xdr:cNvCxnSpPr/>
      </xdr:nvCxnSpPr>
      <xdr:spPr>
        <a:xfrm flipV="1">
          <a:off x="9639300" y="66998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9" name="楕円 118">
          <a:extLst>
            <a:ext uri="{FF2B5EF4-FFF2-40B4-BE49-F238E27FC236}">
              <a16:creationId xmlns:a16="http://schemas.microsoft.com/office/drawing/2014/main" id="{403F1091-0EB9-40E8-A86C-E9E3BF26BBA1}"/>
            </a:ext>
          </a:extLst>
        </xdr:cNvPr>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24765</xdr:rowOff>
    </xdr:to>
    <xdr:cxnSp macro="">
      <xdr:nvCxnSpPr>
        <xdr:cNvPr id="120" name="直線コネクタ 119">
          <a:extLst>
            <a:ext uri="{FF2B5EF4-FFF2-40B4-BE49-F238E27FC236}">
              <a16:creationId xmlns:a16="http://schemas.microsoft.com/office/drawing/2014/main" id="{51488CE4-9500-4192-8969-0F2AE28C8077}"/>
            </a:ext>
          </a:extLst>
        </xdr:cNvPr>
        <xdr:cNvCxnSpPr/>
      </xdr:nvCxnSpPr>
      <xdr:spPr>
        <a:xfrm flipV="1">
          <a:off x="8750300" y="6705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E2E713DF-2985-4738-BFDF-71F2C4D389BE}"/>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C4173B71-0E0F-4D2E-AF14-946BEFC02056}"/>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373B4B85-E6E0-4171-B4A6-FCD4EB333381}"/>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24" name="n_1mainValue【図書館】&#10;一人当たり面積">
          <a:extLst>
            <a:ext uri="{FF2B5EF4-FFF2-40B4-BE49-F238E27FC236}">
              <a16:creationId xmlns:a16="http://schemas.microsoft.com/office/drawing/2014/main" id="{E47378C4-742E-4688-9048-249E87985EF8}"/>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5" name="n_2mainValue【図書館】&#10;一人当たり面積">
          <a:extLst>
            <a:ext uri="{FF2B5EF4-FFF2-40B4-BE49-F238E27FC236}">
              <a16:creationId xmlns:a16="http://schemas.microsoft.com/office/drawing/2014/main" id="{905BCCE4-F4B1-4E30-A949-851E08034D0D}"/>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A5C1C80A-9E6A-4EC5-9BD3-403D0369FA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F53382C-912F-4C9E-933D-5594ED08F5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E2A73462-947A-4922-BEFF-29377504F3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4626AA39-DBA6-47AC-982E-86FCE3A703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2CBAA37-B54D-445E-8627-A2787D57A7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8D927-588A-439D-A19B-2640D65744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3E03C41-127F-466A-A060-1667E41555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7F08C3AF-C6A5-47D2-840D-19B824A2A0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83160923-A27A-40DC-BC8F-0271CFA0B6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C3A64A18-8F7B-4951-8BD9-F243C4994FC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4EDB074D-785E-4C83-BC7D-6F8CD26DCF5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AC1B0085-5A17-47AF-94C2-BA4E1BF19DE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1CD5C5C9-A44C-4EF9-8DD1-D48C83E163D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EFFE277-F869-477C-936F-DA362D4551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EC6EF3E2-8BC9-42EE-90FD-FDBEAB3F87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A5CB348C-6DF4-454B-BF46-065325B5359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76A53E02-09D6-40E5-849B-F0CF1D70655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D05B2FE3-D9C4-4550-8A66-E4B1C49B0A7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FB34CD39-9A52-4E57-8087-F67C303FC5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6998F663-073C-4DF7-9316-CB788DCC66D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896B91DC-E7E7-480B-9F92-11D97D8B4DE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DA3AB6C0-18BE-40CA-9F71-C654DE2356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80D6118-0EE3-4774-A8BA-9CC22189CED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6F3C42E-CDEF-4147-91A1-A89F0AC42A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A809C6D-B467-4479-97B9-0232B730347A}"/>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7551FCBC-FD97-47D1-AA69-B32811F45FC1}"/>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D6077E49-9AAD-4B38-9EB3-AE59A891FE63}"/>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810585B6-42DA-4044-A685-E03D39E71F57}"/>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837416DD-C018-4329-B8FA-2B41A09A6014}"/>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42B413BD-E30F-407F-8C0F-3C47850112E5}"/>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1B289F5E-9002-4CA4-9068-F6950E6A30E2}"/>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BE3E7112-244D-4B4A-A126-5E17F3F7DBF5}"/>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E4660CE6-71AC-460D-BC34-2C1699109F2C}"/>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E7996C46-E24E-4879-A183-2B4EF23EF056}"/>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E99E525-5236-4F4A-BCC5-F4E97C9004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FE7BE24-D0E0-4B51-80F9-4639AAA74B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24C90B9-C2F6-4B59-82AD-1C4F7634B1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4C900DF-E697-4965-874D-45E1753B05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B14B90F-133F-4F47-809C-44EDD83828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65" name="楕円 164">
          <a:extLst>
            <a:ext uri="{FF2B5EF4-FFF2-40B4-BE49-F238E27FC236}">
              <a16:creationId xmlns:a16="http://schemas.microsoft.com/office/drawing/2014/main" id="{81393FC1-07C7-4F92-8A2A-465E5D35C3A7}"/>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17A5FE3-B302-4504-82AE-1408990EEC19}"/>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67" name="楕円 166">
          <a:extLst>
            <a:ext uri="{FF2B5EF4-FFF2-40B4-BE49-F238E27FC236}">
              <a16:creationId xmlns:a16="http://schemas.microsoft.com/office/drawing/2014/main" id="{95D90699-535A-4E38-8582-98033A31DBB1}"/>
            </a:ext>
          </a:extLst>
        </xdr:cNvPr>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19050</xdr:rowOff>
    </xdr:to>
    <xdr:cxnSp macro="">
      <xdr:nvCxnSpPr>
        <xdr:cNvPr id="168" name="直線コネクタ 167">
          <a:extLst>
            <a:ext uri="{FF2B5EF4-FFF2-40B4-BE49-F238E27FC236}">
              <a16:creationId xmlns:a16="http://schemas.microsoft.com/office/drawing/2014/main" id="{E698E07B-B781-47F8-AB46-5F8F7F3E5302}"/>
            </a:ext>
          </a:extLst>
        </xdr:cNvPr>
        <xdr:cNvCxnSpPr/>
      </xdr:nvCxnSpPr>
      <xdr:spPr>
        <a:xfrm flipV="1">
          <a:off x="3797300" y="10467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69" name="楕円 168">
          <a:extLst>
            <a:ext uri="{FF2B5EF4-FFF2-40B4-BE49-F238E27FC236}">
              <a16:creationId xmlns:a16="http://schemas.microsoft.com/office/drawing/2014/main" id="{A5F53455-B509-4CAC-A4DD-77A51EF70F84}"/>
            </a:ext>
          </a:extLst>
        </xdr:cNvPr>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61</xdr:row>
      <xdr:rowOff>19050</xdr:rowOff>
    </xdr:to>
    <xdr:cxnSp macro="">
      <xdr:nvCxnSpPr>
        <xdr:cNvPr id="170" name="直線コネクタ 169">
          <a:extLst>
            <a:ext uri="{FF2B5EF4-FFF2-40B4-BE49-F238E27FC236}">
              <a16:creationId xmlns:a16="http://schemas.microsoft.com/office/drawing/2014/main" id="{BE5203D2-1120-4EDD-AE66-35236399C0D0}"/>
            </a:ext>
          </a:extLst>
        </xdr:cNvPr>
        <xdr:cNvCxnSpPr/>
      </xdr:nvCxnSpPr>
      <xdr:spPr>
        <a:xfrm>
          <a:off x="2908300" y="10306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a:extLst>
            <a:ext uri="{FF2B5EF4-FFF2-40B4-BE49-F238E27FC236}">
              <a16:creationId xmlns:a16="http://schemas.microsoft.com/office/drawing/2014/main" id="{35EE81F4-918C-49B3-9A53-99C5824961C4}"/>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体育館・プール】&#10;有形固定資産減価償却率">
          <a:extLst>
            <a:ext uri="{FF2B5EF4-FFF2-40B4-BE49-F238E27FC236}">
              <a16:creationId xmlns:a16="http://schemas.microsoft.com/office/drawing/2014/main" id="{405BAB53-588A-4637-960B-3D2617587E75}"/>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8F826891-F0C7-4058-8522-B9CA1773BF26}"/>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74" name="n_1mainValue【体育館・プール】&#10;有形固定資産減価償却率">
          <a:extLst>
            <a:ext uri="{FF2B5EF4-FFF2-40B4-BE49-F238E27FC236}">
              <a16:creationId xmlns:a16="http://schemas.microsoft.com/office/drawing/2014/main" id="{FE92132F-F32C-411D-B24C-E57AE688456B}"/>
            </a:ext>
          </a:extLst>
        </xdr:cNvPr>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75" name="n_2mainValue【体育館・プール】&#10;有形固定資産減価償却率">
          <a:extLst>
            <a:ext uri="{FF2B5EF4-FFF2-40B4-BE49-F238E27FC236}">
              <a16:creationId xmlns:a16="http://schemas.microsoft.com/office/drawing/2014/main" id="{3759B805-BFEA-4727-AD6B-552EA0A9EF36}"/>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1319B776-C87F-4E85-8C6E-82951857F5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C2994193-F417-4D58-8FBD-52D1ADEABA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98C2176F-BAB9-4A8A-A062-DD85896E82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23FBF7C8-99B6-4A4E-A986-21D23050A68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85287B5-9E12-485F-AB7D-AFE3475F12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37DF97CD-9EF9-495F-A504-2B64C58C7E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57D203F0-1191-4D89-B1BA-C2F858EF36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F5564A2F-9DAD-4A0E-92BA-EE6DDC192D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328A0A9A-15B4-445D-9C38-655A761DBC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CB41F29C-C7D2-4D87-903B-A7CCB2A845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4F05DD7D-65E4-42A3-816C-98D19D5C2E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1FBADD36-CC01-4B43-BB20-2282D356947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D7CB76E1-DEF4-45C2-9760-67B3A62071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24421D15-DCE7-4F2E-B9CE-24459D655FA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7B140219-AC3D-480A-8F6A-EBD51D0C110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2A06F55-C7A7-4917-80B7-7A818F8C537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AD3F56A3-A383-4370-8370-FE54C8DCB69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CFDE26D-6DF5-49AF-B6E7-786B7FDF93A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A640BAA9-1BFA-40B7-939C-2EADBF8731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D93A1BC1-689A-479A-B229-0AC88B2502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C1F5D48E-1921-4ACB-A4B8-C464B6903C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2CD642B7-A30F-4820-AF78-26E44F7CC6D4}"/>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CF369349-D2BF-4405-8022-031783C2CFDD}"/>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34B001F3-6F03-43F2-82D0-9F29A8199C03}"/>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72B0FE4E-4A15-4208-B5A1-FF24E2D0E3C6}"/>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F73610EE-5AD1-44BE-90CD-EBBA36B85365}"/>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CC821AC3-511D-4B3B-8CCD-C58BB8E2E751}"/>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F0EB4C2F-C09D-4362-959E-A200DDCBEE07}"/>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21058CBC-ED5F-452A-886B-78BB2D666003}"/>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13627327-FF1B-46FB-AA51-A0557B61DA16}"/>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317EAB2C-2E9D-41E4-B926-F2E985A3E5E2}"/>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BA0C0FA-3741-4506-8FEA-28933668FD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C9990FE-65DC-49B0-8772-C2E25DC000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11D871D-4A70-416F-AC7F-6E67A4F1EC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D770AD3-6D00-47BC-94F1-079093A26A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8A7FBDB-44C9-45E3-B22B-D5AC466B51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133909</xdr:rowOff>
    </xdr:from>
    <xdr:to>
      <xdr:col>55</xdr:col>
      <xdr:colOff>50800</xdr:colOff>
      <xdr:row>63</xdr:row>
      <xdr:rowOff>64059</xdr:rowOff>
    </xdr:to>
    <xdr:sp macro="" textlink="">
      <xdr:nvSpPr>
        <xdr:cNvPr id="212" name="楕円 211">
          <a:extLst>
            <a:ext uri="{FF2B5EF4-FFF2-40B4-BE49-F238E27FC236}">
              <a16:creationId xmlns:a16="http://schemas.microsoft.com/office/drawing/2014/main" id="{C7620C2A-8016-41F7-A146-4D0E96B2574C}"/>
            </a:ext>
          </a:extLst>
        </xdr:cNvPr>
        <xdr:cNvSpPr/>
      </xdr:nvSpPr>
      <xdr:spPr>
        <a:xfrm>
          <a:off x="104267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156786</xdr:rowOff>
    </xdr:from>
    <xdr:ext cx="469744" cy="259045"/>
    <xdr:sp macro="" textlink="">
      <xdr:nvSpPr>
        <xdr:cNvPr id="213" name="【体育館・プール】&#10;一人当たり面積該当値テキスト">
          <a:extLst>
            <a:ext uri="{FF2B5EF4-FFF2-40B4-BE49-F238E27FC236}">
              <a16:creationId xmlns:a16="http://schemas.microsoft.com/office/drawing/2014/main" id="{8886F245-29B0-4EFF-81E4-5997012E72EF}"/>
            </a:ext>
          </a:extLst>
        </xdr:cNvPr>
        <xdr:cNvSpPr txBox="1"/>
      </xdr:nvSpPr>
      <xdr:spPr>
        <a:xfrm>
          <a:off x="10515600" y="106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136195</xdr:rowOff>
    </xdr:from>
    <xdr:to>
      <xdr:col>50</xdr:col>
      <xdr:colOff>165100</xdr:colOff>
      <xdr:row>63</xdr:row>
      <xdr:rowOff>66345</xdr:rowOff>
    </xdr:to>
    <xdr:sp macro="" textlink="">
      <xdr:nvSpPr>
        <xdr:cNvPr id="214" name="楕円 213">
          <a:extLst>
            <a:ext uri="{FF2B5EF4-FFF2-40B4-BE49-F238E27FC236}">
              <a16:creationId xmlns:a16="http://schemas.microsoft.com/office/drawing/2014/main" id="{1E637438-E37D-4510-9363-F5C24B308C2D}"/>
            </a:ext>
          </a:extLst>
        </xdr:cNvPr>
        <xdr:cNvSpPr/>
      </xdr:nvSpPr>
      <xdr:spPr>
        <a:xfrm>
          <a:off x="9588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13259</xdr:rowOff>
    </xdr:from>
    <xdr:to>
      <xdr:col>55</xdr:col>
      <xdr:colOff>0</xdr:colOff>
      <xdr:row>63</xdr:row>
      <xdr:rowOff>15545</xdr:rowOff>
    </xdr:to>
    <xdr:cxnSp macro="">
      <xdr:nvCxnSpPr>
        <xdr:cNvPr id="215" name="直線コネクタ 214">
          <a:extLst>
            <a:ext uri="{FF2B5EF4-FFF2-40B4-BE49-F238E27FC236}">
              <a16:creationId xmlns:a16="http://schemas.microsoft.com/office/drawing/2014/main" id="{52E5A13C-B03E-4B37-8A00-2C9177C7E39A}"/>
            </a:ext>
          </a:extLst>
        </xdr:cNvPr>
        <xdr:cNvCxnSpPr/>
      </xdr:nvCxnSpPr>
      <xdr:spPr>
        <a:xfrm flipV="1">
          <a:off x="9639300" y="1081460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138481</xdr:rowOff>
    </xdr:from>
    <xdr:to>
      <xdr:col>46</xdr:col>
      <xdr:colOff>38100</xdr:colOff>
      <xdr:row>63</xdr:row>
      <xdr:rowOff>68631</xdr:rowOff>
    </xdr:to>
    <xdr:sp macro="" textlink="">
      <xdr:nvSpPr>
        <xdr:cNvPr id="216" name="楕円 215">
          <a:extLst>
            <a:ext uri="{FF2B5EF4-FFF2-40B4-BE49-F238E27FC236}">
              <a16:creationId xmlns:a16="http://schemas.microsoft.com/office/drawing/2014/main" id="{D33F4AF1-84F1-4262-8DAB-03DFBF1EDF52}"/>
            </a:ext>
          </a:extLst>
        </xdr:cNvPr>
        <xdr:cNvSpPr/>
      </xdr:nvSpPr>
      <xdr:spPr>
        <a:xfrm>
          <a:off x="8699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15545</xdr:rowOff>
    </xdr:from>
    <xdr:to>
      <xdr:col>50</xdr:col>
      <xdr:colOff>114300</xdr:colOff>
      <xdr:row>63</xdr:row>
      <xdr:rowOff>17831</xdr:rowOff>
    </xdr:to>
    <xdr:cxnSp macro="">
      <xdr:nvCxnSpPr>
        <xdr:cNvPr id="217" name="直線コネクタ 216">
          <a:extLst>
            <a:ext uri="{FF2B5EF4-FFF2-40B4-BE49-F238E27FC236}">
              <a16:creationId xmlns:a16="http://schemas.microsoft.com/office/drawing/2014/main" id="{216BD3E5-91A9-43FB-B4DB-77C560672DAD}"/>
            </a:ext>
          </a:extLst>
        </xdr:cNvPr>
        <xdr:cNvCxnSpPr/>
      </xdr:nvCxnSpPr>
      <xdr:spPr>
        <a:xfrm flipV="1">
          <a:off x="8750300" y="108168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814A7A6B-5D6C-4CCB-BDA7-A50D99345C43}"/>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38D5B4F3-4CC0-4008-84C5-7A44C5CB8E99}"/>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E2478B31-B94C-4915-BA30-CA107FBD1989}"/>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82872</xdr:rowOff>
    </xdr:from>
    <xdr:ext cx="469744" cy="259045"/>
    <xdr:sp macro="" textlink="">
      <xdr:nvSpPr>
        <xdr:cNvPr id="221" name="n_1mainValue【体育館・プール】&#10;一人当たり面積">
          <a:extLst>
            <a:ext uri="{FF2B5EF4-FFF2-40B4-BE49-F238E27FC236}">
              <a16:creationId xmlns:a16="http://schemas.microsoft.com/office/drawing/2014/main" id="{C65907CD-2A92-4EB0-BA3C-7BB971E84406}"/>
            </a:ext>
          </a:extLst>
        </xdr:cNvPr>
        <xdr:cNvSpPr txBox="1"/>
      </xdr:nvSpPr>
      <xdr:spPr>
        <a:xfrm>
          <a:off x="93917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85158</xdr:rowOff>
    </xdr:from>
    <xdr:ext cx="469744" cy="259045"/>
    <xdr:sp macro="" textlink="">
      <xdr:nvSpPr>
        <xdr:cNvPr id="222" name="n_2mainValue【体育館・プール】&#10;一人当たり面積">
          <a:extLst>
            <a:ext uri="{FF2B5EF4-FFF2-40B4-BE49-F238E27FC236}">
              <a16:creationId xmlns:a16="http://schemas.microsoft.com/office/drawing/2014/main" id="{985635CD-4953-444F-8A75-2E50A1195848}"/>
            </a:ext>
          </a:extLst>
        </xdr:cNvPr>
        <xdr:cNvSpPr txBox="1"/>
      </xdr:nvSpPr>
      <xdr:spPr>
        <a:xfrm>
          <a:off x="8515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F3019ED-8B33-426D-A68B-58BE98F868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AB2F494E-552F-48CD-9649-D8BEB7D089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1C9EBF45-5A07-4A63-A836-07B78C4FCB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B10ADAA9-BA63-448A-B9A4-EF1B1B9F41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ECEB6463-758B-4BD7-BB5F-50127DD018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85DB635B-BFBC-42A2-917D-D2037D4EC8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97C79BE6-EE5E-408B-811E-585601B68B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85AA285B-A9B8-4A34-ADBD-B42D1E6839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A6FA5366-9123-4C73-BF8F-6A163AD458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7A2A5871-8272-4C2A-8C87-5C7BE3EF2D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28DD6C96-7F5A-46B6-92CF-F37C256154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6A86B8F1-24BF-46E6-A78B-E79A7DC7A0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426CB01D-25E9-4C01-8A3E-63E45015328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E5B5CB1C-568B-4FD5-9F5D-2146EC7125F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E374849E-3902-4980-9ADA-99103A9EDF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E3AC067A-BAA5-4DA2-B58C-978AF639EB1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1FF3AB31-28E9-4614-8362-ACD0BF1F73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0A6A112-3464-49CF-8F40-731AC52014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83B5CFAC-0DE5-4F44-ACA0-632FEC88CB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4C3DC93F-565B-4A9D-8577-D5EA185E7E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827C1CC1-BDC0-414C-8EE5-3616E22598B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DE8CD95B-7E1E-4999-9FCA-2872770BB3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50B456B-2C3F-4E10-87ED-FFF2DE037FD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23C294B7-5AF2-4026-8F1A-BEDE3FAC8E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11B318F4-8CEA-4500-A89B-1E45B4D4E80F}"/>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AD96FD80-66BD-4C8C-B66B-93C79584EAB6}"/>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789AD9A9-C3B7-4E1E-8495-0173F4D7E31E}"/>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F6A770F8-7104-441C-988E-01C8225D748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10498266-3572-4710-BD98-7BF732D0AA2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CED0CD9B-AB9C-4C50-8CDA-FC5B75F65CFB}"/>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2C4820CF-E18E-494B-9A94-2D6F13E91907}"/>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ACDC1CB9-B047-4126-B3F7-980463C04C3B}"/>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60F7CA7C-DB2D-45E7-9BF6-6A7BD3DDBE88}"/>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AC071847-8015-4E83-B711-ADEABA15C024}"/>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DB7E226-7679-4239-9C28-CE24F2A424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751E6CF-BDB3-4642-AD97-1F2C38C17D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6C7F807-15A2-4481-9107-23205A29C8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177CA6A-4781-4042-BE9A-3836980DC1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D02BE8D-5B8F-484A-A209-920773BF23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62" name="楕円 261">
          <a:extLst>
            <a:ext uri="{FF2B5EF4-FFF2-40B4-BE49-F238E27FC236}">
              <a16:creationId xmlns:a16="http://schemas.microsoft.com/office/drawing/2014/main" id="{C645D132-DAD5-437D-9683-0ECB90F6582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121835A7-BA63-4960-86F3-0A8D38C676E6}"/>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64" name="楕円 263">
          <a:extLst>
            <a:ext uri="{FF2B5EF4-FFF2-40B4-BE49-F238E27FC236}">
              <a16:creationId xmlns:a16="http://schemas.microsoft.com/office/drawing/2014/main" id="{8646D0B1-0659-4E76-8337-B1BCC657D803}"/>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20955</xdr:rowOff>
    </xdr:to>
    <xdr:cxnSp macro="">
      <xdr:nvCxnSpPr>
        <xdr:cNvPr id="265" name="直線コネクタ 264">
          <a:extLst>
            <a:ext uri="{FF2B5EF4-FFF2-40B4-BE49-F238E27FC236}">
              <a16:creationId xmlns:a16="http://schemas.microsoft.com/office/drawing/2014/main" id="{0B28B0E1-A45D-4CDA-AA35-89F6C8276770}"/>
            </a:ext>
          </a:extLst>
        </xdr:cNvPr>
        <xdr:cNvCxnSpPr/>
      </xdr:nvCxnSpPr>
      <xdr:spPr>
        <a:xfrm flipV="1">
          <a:off x="3797300" y="14222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6" name="楕円 265">
          <a:extLst>
            <a:ext uri="{FF2B5EF4-FFF2-40B4-BE49-F238E27FC236}">
              <a16:creationId xmlns:a16="http://schemas.microsoft.com/office/drawing/2014/main" id="{A0CE75CB-3CE5-4071-BBC3-A2839AC11678}"/>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85725</xdr:rowOff>
    </xdr:to>
    <xdr:cxnSp macro="">
      <xdr:nvCxnSpPr>
        <xdr:cNvPr id="267" name="直線コネクタ 266">
          <a:extLst>
            <a:ext uri="{FF2B5EF4-FFF2-40B4-BE49-F238E27FC236}">
              <a16:creationId xmlns:a16="http://schemas.microsoft.com/office/drawing/2014/main" id="{E448C4B7-6C5F-4019-9ECB-CD1A0CEFDCD2}"/>
            </a:ext>
          </a:extLst>
        </xdr:cNvPr>
        <xdr:cNvCxnSpPr/>
      </xdr:nvCxnSpPr>
      <xdr:spPr>
        <a:xfrm flipV="1">
          <a:off x="2908300" y="142513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FE85EC36-0A72-4DF6-9606-8EE0F4A91D3F}"/>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EC9765DE-B7FB-4FAD-9A1C-5E1805930277}"/>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447B69AD-4CC1-4582-A545-9F50EF95108A}"/>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271" name="n_1mainValue【福祉施設】&#10;有形固定資産減価償却率">
          <a:extLst>
            <a:ext uri="{FF2B5EF4-FFF2-40B4-BE49-F238E27FC236}">
              <a16:creationId xmlns:a16="http://schemas.microsoft.com/office/drawing/2014/main" id="{66A316B3-1266-4331-92A4-3178D746D747}"/>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72" name="n_2mainValue【福祉施設】&#10;有形固定資産減価償却率">
          <a:extLst>
            <a:ext uri="{FF2B5EF4-FFF2-40B4-BE49-F238E27FC236}">
              <a16:creationId xmlns:a16="http://schemas.microsoft.com/office/drawing/2014/main" id="{A2DF8E33-0D3F-4BB0-AA77-CE9699E7F662}"/>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A0822B5-E900-4754-B2C1-700B91A4C3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2E682A68-F940-453C-8C93-32A89D82A2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E5539DB8-F69A-4BED-A2CF-28477AC94F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523E72EA-67B4-4EC5-82FC-95282A1B17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55941F70-DD42-4C07-8CE0-DCF47E085F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1EBCD05-23ED-4C5C-8B6C-4C6252F307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C61A1B61-8976-4903-8C06-74C5A16FC2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1A3B4FB-04B4-4B8D-92FE-D26D292C24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E83D8227-D7B9-46ED-8354-E829543A70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CC572C39-7688-4677-8A11-BA50DAEE60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8A503465-DFD3-41E7-A04F-EACC26D240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F09F2A52-663A-4EC1-AED3-93D748874B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46D96E34-AD4C-41DD-A5F0-3E10B6499A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20F68CF1-48D7-461F-B478-37028FB7061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1CEA7D3F-6425-49D9-BAEC-EF21EB245D3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5F26C0CF-DC60-498C-BA77-265DB970F13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551849D7-2244-41D3-8D3F-279B43EDC1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83AC3A33-3BDC-4E7F-B05C-F19A531794B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DC194657-6A77-456C-9F4E-B5B14458B4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83E6454A-D5B3-4A5E-93EC-0066E5F393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450925E4-B7CB-42A4-B3E3-7E5EC25359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C6009F29-BA29-421D-8EC9-5498D2C7B5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A297099D-55C0-42E0-8E69-66ECDA47BB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E8568A1D-DAC4-4DB8-BA39-5B8292A224C6}"/>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A35B03B0-193E-488F-A5F1-09A34B816972}"/>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C841C14C-2DD8-414B-93BE-C9F6DEB02965}"/>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636032EE-923B-4DF1-95E7-3AE831D085F6}"/>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242A021A-12BB-4D68-9775-E938DF25A47C}"/>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a:extLst>
            <a:ext uri="{FF2B5EF4-FFF2-40B4-BE49-F238E27FC236}">
              <a16:creationId xmlns:a16="http://schemas.microsoft.com/office/drawing/2014/main" id="{0A544D78-0ECE-4DE3-825B-125F8AF5041F}"/>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7D4DED57-9411-4A98-85DF-5E18AF58BABE}"/>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C75BEF2F-D2E6-4ADC-9604-9DB481D09A46}"/>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272103CD-66EA-4552-AE14-13AE042DDA22}"/>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B6455FE5-FF47-409E-B9B8-4CFD24C5276C}"/>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1CC90EA-A8D3-4C41-9608-5D565688FC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AC7E226-5FAA-45E3-A147-4A4ABDED63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EAD23E6-7B2F-4D2A-BB69-06A670A667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727BC19E-ACBD-4D53-AB73-43FD7B704C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BAF8FA3-2081-4631-8BE6-B9EE6CD056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xdr:rowOff>
    </xdr:from>
    <xdr:to>
      <xdr:col>55</xdr:col>
      <xdr:colOff>50800</xdr:colOff>
      <xdr:row>82</xdr:row>
      <xdr:rowOff>109220</xdr:rowOff>
    </xdr:to>
    <xdr:sp macro="" textlink="">
      <xdr:nvSpPr>
        <xdr:cNvPr id="311" name="楕円 310">
          <a:extLst>
            <a:ext uri="{FF2B5EF4-FFF2-40B4-BE49-F238E27FC236}">
              <a16:creationId xmlns:a16="http://schemas.microsoft.com/office/drawing/2014/main" id="{E43B3FE2-CDA4-4A04-BD7A-D4177E9173BE}"/>
            </a:ext>
          </a:extLst>
        </xdr:cNvPr>
        <xdr:cNvSpPr/>
      </xdr:nvSpPr>
      <xdr:spPr>
        <a:xfrm>
          <a:off x="104267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30497</xdr:rowOff>
    </xdr:from>
    <xdr:ext cx="469744" cy="259045"/>
    <xdr:sp macro="" textlink="">
      <xdr:nvSpPr>
        <xdr:cNvPr id="312" name="【福祉施設】&#10;一人当たり面積該当値テキスト">
          <a:extLst>
            <a:ext uri="{FF2B5EF4-FFF2-40B4-BE49-F238E27FC236}">
              <a16:creationId xmlns:a16="http://schemas.microsoft.com/office/drawing/2014/main" id="{818F6C81-E0C9-467B-A49B-CE9A42DCBD5C}"/>
            </a:ext>
          </a:extLst>
        </xdr:cNvPr>
        <xdr:cNvSpPr txBox="1"/>
      </xdr:nvSpPr>
      <xdr:spPr>
        <a:xfrm>
          <a:off x="10515600"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17780</xdr:rowOff>
    </xdr:from>
    <xdr:to>
      <xdr:col>50</xdr:col>
      <xdr:colOff>165100</xdr:colOff>
      <xdr:row>82</xdr:row>
      <xdr:rowOff>119380</xdr:rowOff>
    </xdr:to>
    <xdr:sp macro="" textlink="">
      <xdr:nvSpPr>
        <xdr:cNvPr id="313" name="楕円 312">
          <a:extLst>
            <a:ext uri="{FF2B5EF4-FFF2-40B4-BE49-F238E27FC236}">
              <a16:creationId xmlns:a16="http://schemas.microsoft.com/office/drawing/2014/main" id="{733D5878-9E47-4FB3-BF4F-DB6BF19CE59D}"/>
            </a:ext>
          </a:extLst>
        </xdr:cNvPr>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58420</xdr:rowOff>
    </xdr:from>
    <xdr:to>
      <xdr:col>55</xdr:col>
      <xdr:colOff>0</xdr:colOff>
      <xdr:row>82</xdr:row>
      <xdr:rowOff>68580</xdr:rowOff>
    </xdr:to>
    <xdr:cxnSp macro="">
      <xdr:nvCxnSpPr>
        <xdr:cNvPr id="314" name="直線コネクタ 313">
          <a:extLst>
            <a:ext uri="{FF2B5EF4-FFF2-40B4-BE49-F238E27FC236}">
              <a16:creationId xmlns:a16="http://schemas.microsoft.com/office/drawing/2014/main" id="{BE8EEFD5-4901-470E-9570-460CFB3BED34}"/>
            </a:ext>
          </a:extLst>
        </xdr:cNvPr>
        <xdr:cNvCxnSpPr/>
      </xdr:nvCxnSpPr>
      <xdr:spPr>
        <a:xfrm flipV="1">
          <a:off x="9639300" y="141173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27939</xdr:rowOff>
    </xdr:from>
    <xdr:to>
      <xdr:col>46</xdr:col>
      <xdr:colOff>38100</xdr:colOff>
      <xdr:row>82</xdr:row>
      <xdr:rowOff>129539</xdr:rowOff>
    </xdr:to>
    <xdr:sp macro="" textlink="">
      <xdr:nvSpPr>
        <xdr:cNvPr id="315" name="楕円 314">
          <a:extLst>
            <a:ext uri="{FF2B5EF4-FFF2-40B4-BE49-F238E27FC236}">
              <a16:creationId xmlns:a16="http://schemas.microsoft.com/office/drawing/2014/main" id="{77C7F471-A898-41FE-8426-6118D33158C7}"/>
            </a:ext>
          </a:extLst>
        </xdr:cNvPr>
        <xdr:cNvSpPr/>
      </xdr:nvSpPr>
      <xdr:spPr>
        <a:xfrm>
          <a:off x="8699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68580</xdr:rowOff>
    </xdr:from>
    <xdr:to>
      <xdr:col>50</xdr:col>
      <xdr:colOff>114300</xdr:colOff>
      <xdr:row>82</xdr:row>
      <xdr:rowOff>78739</xdr:rowOff>
    </xdr:to>
    <xdr:cxnSp macro="">
      <xdr:nvCxnSpPr>
        <xdr:cNvPr id="316" name="直線コネクタ 315">
          <a:extLst>
            <a:ext uri="{FF2B5EF4-FFF2-40B4-BE49-F238E27FC236}">
              <a16:creationId xmlns:a16="http://schemas.microsoft.com/office/drawing/2014/main" id="{F6DD6EB0-2B33-48DC-9F64-DE238CD211DF}"/>
            </a:ext>
          </a:extLst>
        </xdr:cNvPr>
        <xdr:cNvCxnSpPr/>
      </xdr:nvCxnSpPr>
      <xdr:spPr>
        <a:xfrm flipV="1">
          <a:off x="8750300" y="141274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a:extLst>
            <a:ext uri="{FF2B5EF4-FFF2-40B4-BE49-F238E27FC236}">
              <a16:creationId xmlns:a16="http://schemas.microsoft.com/office/drawing/2014/main" id="{1D4CF259-C6B3-47C3-A108-C05064CDBA34}"/>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a:extLst>
            <a:ext uri="{FF2B5EF4-FFF2-40B4-BE49-F238E27FC236}">
              <a16:creationId xmlns:a16="http://schemas.microsoft.com/office/drawing/2014/main" id="{AC0C4C93-B022-4418-A473-A50F7014B542}"/>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D5AC9C0A-1CDF-457D-8F35-9BFAEF9443F3}"/>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135907</xdr:rowOff>
    </xdr:from>
    <xdr:ext cx="469744" cy="259045"/>
    <xdr:sp macro="" textlink="">
      <xdr:nvSpPr>
        <xdr:cNvPr id="320" name="n_1mainValue【福祉施設】&#10;一人当たり面積">
          <a:extLst>
            <a:ext uri="{FF2B5EF4-FFF2-40B4-BE49-F238E27FC236}">
              <a16:creationId xmlns:a16="http://schemas.microsoft.com/office/drawing/2014/main" id="{525B59B6-1541-464E-BCC0-5EDD677DAD54}"/>
            </a:ext>
          </a:extLst>
        </xdr:cNvPr>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146066</xdr:rowOff>
    </xdr:from>
    <xdr:ext cx="469744" cy="259045"/>
    <xdr:sp macro="" textlink="">
      <xdr:nvSpPr>
        <xdr:cNvPr id="321" name="n_2mainValue【福祉施設】&#10;一人当たり面積">
          <a:extLst>
            <a:ext uri="{FF2B5EF4-FFF2-40B4-BE49-F238E27FC236}">
              <a16:creationId xmlns:a16="http://schemas.microsoft.com/office/drawing/2014/main" id="{C484736C-A3B4-4C30-B7DB-08BB5FC070DB}"/>
            </a:ext>
          </a:extLst>
        </xdr:cNvPr>
        <xdr:cNvSpPr txBox="1"/>
      </xdr:nvSpPr>
      <xdr:spPr>
        <a:xfrm>
          <a:off x="85154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ED310AFE-1CB4-4C69-8D5E-6E88477A27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7BA2D3BF-841E-415F-BF72-89139F147A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F87C45F1-125D-4975-BCB1-BF996BFA79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5585D588-8D52-487F-BC89-F960900643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EC13782-E1DF-45F3-BFBF-FC86592DB0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F7B4682F-0F27-4FB6-AAC0-6CA0098FBC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C6FFCE26-0D27-430A-8D6E-D7E2F6FD4E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CD2A11AF-4F6D-49E5-980B-8796CBA74B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919CFB5A-E0F3-43C4-93A3-FE879C9BF99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374F8A71-1139-4F26-81EA-07A9AFBEFD6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C1A60FED-86D5-41EA-A382-D5347DB840D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5072655C-3D7A-47C4-889B-F0B9AEC75DA6}"/>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F1EDCF32-FAB2-480F-A11F-3FCEC67A864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6BE836BA-8AC8-4ACD-BBA0-6CA33846B41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C144AF2C-D811-4083-ADFF-20985FE552B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FA04002F-CC3F-40BE-914C-106BFC6819D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7E9DB74B-82C9-4097-A038-4D881D3A1AD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84BB573A-7C72-4DEC-BDD2-8273859B39B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D42FF715-6343-4AA8-AAA2-20FDD8402D5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271093C6-0338-45D5-AAFD-2E102E2A6262}"/>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AD687AD5-FEE5-433F-8E6E-1B903547A8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F939E8FA-DC98-4949-9E76-D8E78B9CD91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F5F4580A-49A8-4550-8BCF-93FFB7ACF4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D4A0C7C7-C2D0-4941-9D6F-0AAB0F149716}"/>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65CE3C10-B8CE-4A52-9B8F-F987A9BC7232}"/>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6E7095BD-C980-43D3-B792-7EE2A8CB474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62AA67E6-F4AE-4AF6-93AF-F0D6634204DF}"/>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B0550D1-6BCA-4D11-8627-AFA61D8B11F7}"/>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9E1B6694-062C-47DD-A57C-8571FAF2CDEB}"/>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F2151C86-B7AB-4D04-9525-5BFE96DD15AB}"/>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D292C0F7-FB22-4496-96D4-B0EB9F35FC7D}"/>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AD749362-3AC7-4454-9E8C-D429726E3CDB}"/>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EF1E8F28-E4B1-4407-BC08-D354690FE98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28E4A269-C34C-46DB-BFA0-0081ACDBF6E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B7ECCC74-F270-48BA-A639-465AE6FB35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61F03001-82EE-4E2B-80F8-D14CD14ACB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6C5DBD5-6D04-44DB-979F-8CCBA0DB8CF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A334EDC3-8501-46CD-80CA-9F85A915F6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118111</xdr:rowOff>
    </xdr:from>
    <xdr:to>
      <xdr:col>24</xdr:col>
      <xdr:colOff>114300</xdr:colOff>
      <xdr:row>105</xdr:row>
      <xdr:rowOff>48261</xdr:rowOff>
    </xdr:to>
    <xdr:sp macro="" textlink="">
      <xdr:nvSpPr>
        <xdr:cNvPr id="360" name="楕円 359">
          <a:extLst>
            <a:ext uri="{FF2B5EF4-FFF2-40B4-BE49-F238E27FC236}">
              <a16:creationId xmlns:a16="http://schemas.microsoft.com/office/drawing/2014/main" id="{F39053CE-DB21-44B5-AFD4-62DF63A931B6}"/>
            </a:ext>
          </a:extLst>
        </xdr:cNvPr>
        <xdr:cNvSpPr/>
      </xdr:nvSpPr>
      <xdr:spPr>
        <a:xfrm>
          <a:off x="4584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140988</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4DDCA6BA-6768-4A2E-BAB9-C29DE3BAFE34}"/>
            </a:ext>
          </a:extLst>
        </xdr:cNvPr>
        <xdr:cNvSpPr txBox="1"/>
      </xdr:nvSpPr>
      <xdr:spPr>
        <a:xfrm>
          <a:off x="4673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142239</xdr:rowOff>
    </xdr:from>
    <xdr:to>
      <xdr:col>20</xdr:col>
      <xdr:colOff>38100</xdr:colOff>
      <xdr:row>105</xdr:row>
      <xdr:rowOff>72389</xdr:rowOff>
    </xdr:to>
    <xdr:sp macro="" textlink="">
      <xdr:nvSpPr>
        <xdr:cNvPr id="362" name="楕円 361">
          <a:extLst>
            <a:ext uri="{FF2B5EF4-FFF2-40B4-BE49-F238E27FC236}">
              <a16:creationId xmlns:a16="http://schemas.microsoft.com/office/drawing/2014/main" id="{943A2131-F1C3-4DB2-900B-4E32C0437DDA}"/>
            </a:ext>
          </a:extLst>
        </xdr:cNvPr>
        <xdr:cNvSpPr/>
      </xdr:nvSpPr>
      <xdr:spPr>
        <a:xfrm>
          <a:off x="3746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168911</xdr:rowOff>
    </xdr:from>
    <xdr:to>
      <xdr:col>24</xdr:col>
      <xdr:colOff>63500</xdr:colOff>
      <xdr:row>105</xdr:row>
      <xdr:rowOff>21589</xdr:rowOff>
    </xdr:to>
    <xdr:cxnSp macro="">
      <xdr:nvCxnSpPr>
        <xdr:cNvPr id="363" name="直線コネクタ 362">
          <a:extLst>
            <a:ext uri="{FF2B5EF4-FFF2-40B4-BE49-F238E27FC236}">
              <a16:creationId xmlns:a16="http://schemas.microsoft.com/office/drawing/2014/main" id="{E6240F12-7A71-42E0-B3D7-9E9AB73DBFBF}"/>
            </a:ext>
          </a:extLst>
        </xdr:cNvPr>
        <xdr:cNvCxnSpPr/>
      </xdr:nvCxnSpPr>
      <xdr:spPr>
        <a:xfrm flipV="1">
          <a:off x="3797300" y="179997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168911</xdr:rowOff>
    </xdr:from>
    <xdr:to>
      <xdr:col>15</xdr:col>
      <xdr:colOff>101600</xdr:colOff>
      <xdr:row>105</xdr:row>
      <xdr:rowOff>99061</xdr:rowOff>
    </xdr:to>
    <xdr:sp macro="" textlink="">
      <xdr:nvSpPr>
        <xdr:cNvPr id="364" name="楕円 363">
          <a:extLst>
            <a:ext uri="{FF2B5EF4-FFF2-40B4-BE49-F238E27FC236}">
              <a16:creationId xmlns:a16="http://schemas.microsoft.com/office/drawing/2014/main" id="{1F7F197D-2DE5-4E89-B311-EE911B982D86}"/>
            </a:ext>
          </a:extLst>
        </xdr:cNvPr>
        <xdr:cNvSpPr/>
      </xdr:nvSpPr>
      <xdr:spPr>
        <a:xfrm>
          <a:off x="2857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21589</xdr:rowOff>
    </xdr:from>
    <xdr:to>
      <xdr:col>19</xdr:col>
      <xdr:colOff>177800</xdr:colOff>
      <xdr:row>105</xdr:row>
      <xdr:rowOff>48261</xdr:rowOff>
    </xdr:to>
    <xdr:cxnSp macro="">
      <xdr:nvCxnSpPr>
        <xdr:cNvPr id="365" name="直線コネクタ 364">
          <a:extLst>
            <a:ext uri="{FF2B5EF4-FFF2-40B4-BE49-F238E27FC236}">
              <a16:creationId xmlns:a16="http://schemas.microsoft.com/office/drawing/2014/main" id="{69CF95BB-2EF4-4891-AE1B-AD8E14CC6CA8}"/>
            </a:ext>
          </a:extLst>
        </xdr:cNvPr>
        <xdr:cNvCxnSpPr/>
      </xdr:nvCxnSpPr>
      <xdr:spPr>
        <a:xfrm flipV="1">
          <a:off x="2908300" y="18023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8F761C7B-1BC3-4917-8027-BDD0BA009C4A}"/>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a:extLst>
            <a:ext uri="{FF2B5EF4-FFF2-40B4-BE49-F238E27FC236}">
              <a16:creationId xmlns:a16="http://schemas.microsoft.com/office/drawing/2014/main" id="{87B916E0-3D8D-4DDC-B2C9-91C1391865CD}"/>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8D62A8BD-EE3C-47CA-819F-465D23484328}"/>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88916</xdr:rowOff>
    </xdr:from>
    <xdr:ext cx="405111" cy="259045"/>
    <xdr:sp macro="" textlink="">
      <xdr:nvSpPr>
        <xdr:cNvPr id="369" name="n_1mainValue【市民会館】&#10;有形固定資産減価償却率">
          <a:extLst>
            <a:ext uri="{FF2B5EF4-FFF2-40B4-BE49-F238E27FC236}">
              <a16:creationId xmlns:a16="http://schemas.microsoft.com/office/drawing/2014/main" id="{66D5C792-D844-467B-A006-07827DB55779}"/>
            </a:ext>
          </a:extLst>
        </xdr:cNvPr>
        <xdr:cNvSpPr txBox="1"/>
      </xdr:nvSpPr>
      <xdr:spPr>
        <a:xfrm>
          <a:off x="3582044" y="1774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115588</xdr:rowOff>
    </xdr:from>
    <xdr:ext cx="405111" cy="259045"/>
    <xdr:sp macro="" textlink="">
      <xdr:nvSpPr>
        <xdr:cNvPr id="370" name="n_2mainValue【市民会館】&#10;有形固定資産減価償却率">
          <a:extLst>
            <a:ext uri="{FF2B5EF4-FFF2-40B4-BE49-F238E27FC236}">
              <a16:creationId xmlns:a16="http://schemas.microsoft.com/office/drawing/2014/main" id="{B60FDA9D-902F-4E4B-B9E2-6A193C045AC7}"/>
            </a:ext>
          </a:extLst>
        </xdr:cNvPr>
        <xdr:cNvSpPr txBox="1"/>
      </xdr:nvSpPr>
      <xdr:spPr>
        <a:xfrm>
          <a:off x="2705744" y="1777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5FEAF285-5D9D-4BBD-ABD1-67523646ED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CE882C72-8846-48BF-9B0C-6A139B428F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8604E627-1C47-407A-8210-11F0426586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748A531A-5C5D-4CD2-966A-2D642EDC2C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D1B3E6BE-3CFB-4595-8239-BFB86B6DDC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FBE622B0-40F9-4197-8DC9-3E5EB20416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883EC2F2-D821-4481-8B92-F4D092F47E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F891F8AA-AD27-43C6-BDA7-D06948D7D8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DB3CF825-1184-4E98-9874-EFC8E71018E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AFC9D8C1-3D13-4633-9FAE-24DCCAB5B7B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86FCB15D-4381-4F92-B999-FCE8BDB7985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C0EE8685-A78F-464A-9CF7-B3003998984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E52F6005-16E5-4D5F-A038-6BD740712B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EDF12D6F-2EA5-4F72-97B6-37FCFEDF643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D5DECA5C-73F3-4D25-AD1E-5B0CA55687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6AFE48E5-0C00-47C3-B1DB-15E6CA3E9D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345F5287-8AE1-49C5-9B07-736FA227E83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4B991A54-5B4F-46AD-853E-CB8BAA2A00B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2C038875-8A71-4EF4-8499-6417FC36FF1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F0E81FDC-0304-4AA0-B845-34BC79145F4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B95977B9-ED8F-437B-9B0E-01ADDF560B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22EA1419-5D13-4874-AC0A-577ABE7622F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15A29181-063F-4ABF-91B3-C9DA3DD889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725A25E-2B73-41F5-9D68-ED055CC89FAD}"/>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171AD287-5110-4EDD-BF82-800FAECDEAE4}"/>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FC6CDB84-2DC2-4E74-8422-CC4CEC96A05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DF8F04C5-AC6F-42C8-A9DE-6CEDEAA706C9}"/>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C9D952AF-EF13-499A-9ACA-DC544E47FC06}"/>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82F58348-0BF3-4133-95BD-E5E7F073123F}"/>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60055A1F-73D4-4665-B52C-74A633445C9B}"/>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4EA03C2D-08B3-4EAD-AC77-7073B4745F28}"/>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9D535155-40B6-447A-BE38-E23252A3254D}"/>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57B9B5A2-B0F0-45E9-858C-258F52A019EE}"/>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3D6E7F10-57DB-49FE-8BF6-BC783644EC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DF1D55D0-05EF-47DE-81C4-8B8A3EABC3A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6983E45-820B-42EB-A8A5-CE7E6CAF3F5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3EB77A9-D112-457D-9576-0635C70937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7D21D0D-8BFF-480F-9773-7F8C7C654A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55880</xdr:rowOff>
    </xdr:from>
    <xdr:to>
      <xdr:col>55</xdr:col>
      <xdr:colOff>50800</xdr:colOff>
      <xdr:row>100</xdr:row>
      <xdr:rowOff>157480</xdr:rowOff>
    </xdr:to>
    <xdr:sp macro="" textlink="">
      <xdr:nvSpPr>
        <xdr:cNvPr id="409" name="楕円 408">
          <a:extLst>
            <a:ext uri="{FF2B5EF4-FFF2-40B4-BE49-F238E27FC236}">
              <a16:creationId xmlns:a16="http://schemas.microsoft.com/office/drawing/2014/main" id="{8B535D1F-38C8-40F7-BC11-451E346AE49B}"/>
            </a:ext>
          </a:extLst>
        </xdr:cNvPr>
        <xdr:cNvSpPr/>
      </xdr:nvSpPr>
      <xdr:spPr>
        <a:xfrm>
          <a:off x="104267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142257</xdr:rowOff>
    </xdr:from>
    <xdr:ext cx="469744" cy="259045"/>
    <xdr:sp macro="" textlink="">
      <xdr:nvSpPr>
        <xdr:cNvPr id="410" name="【市民会館】&#10;一人当たり面積該当値テキスト">
          <a:extLst>
            <a:ext uri="{FF2B5EF4-FFF2-40B4-BE49-F238E27FC236}">
              <a16:creationId xmlns:a16="http://schemas.microsoft.com/office/drawing/2014/main" id="{1ADD9A7A-D49F-44CD-A0DE-2BF8EF81A586}"/>
            </a:ext>
          </a:extLst>
        </xdr:cNvPr>
        <xdr:cNvSpPr txBox="1"/>
      </xdr:nvSpPr>
      <xdr:spPr>
        <a:xfrm>
          <a:off x="105156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76836</xdr:rowOff>
    </xdr:from>
    <xdr:to>
      <xdr:col>50</xdr:col>
      <xdr:colOff>165100</xdr:colOff>
      <xdr:row>101</xdr:row>
      <xdr:rowOff>6986</xdr:rowOff>
    </xdr:to>
    <xdr:sp macro="" textlink="">
      <xdr:nvSpPr>
        <xdr:cNvPr id="411" name="楕円 410">
          <a:extLst>
            <a:ext uri="{FF2B5EF4-FFF2-40B4-BE49-F238E27FC236}">
              <a16:creationId xmlns:a16="http://schemas.microsoft.com/office/drawing/2014/main" id="{54885B07-5763-42D8-BDF2-D2529F320ECA}"/>
            </a:ext>
          </a:extLst>
        </xdr:cNvPr>
        <xdr:cNvSpPr/>
      </xdr:nvSpPr>
      <xdr:spPr>
        <a:xfrm>
          <a:off x="9588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106680</xdr:rowOff>
    </xdr:from>
    <xdr:to>
      <xdr:col>55</xdr:col>
      <xdr:colOff>0</xdr:colOff>
      <xdr:row>100</xdr:row>
      <xdr:rowOff>127636</xdr:rowOff>
    </xdr:to>
    <xdr:cxnSp macro="">
      <xdr:nvCxnSpPr>
        <xdr:cNvPr id="412" name="直線コネクタ 411">
          <a:extLst>
            <a:ext uri="{FF2B5EF4-FFF2-40B4-BE49-F238E27FC236}">
              <a16:creationId xmlns:a16="http://schemas.microsoft.com/office/drawing/2014/main" id="{73C53CFA-CD9D-4012-AB65-79E9B106B17F}"/>
            </a:ext>
          </a:extLst>
        </xdr:cNvPr>
        <xdr:cNvCxnSpPr/>
      </xdr:nvCxnSpPr>
      <xdr:spPr>
        <a:xfrm flipV="1">
          <a:off x="9639300" y="172516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95886</xdr:rowOff>
    </xdr:from>
    <xdr:to>
      <xdr:col>46</xdr:col>
      <xdr:colOff>38100</xdr:colOff>
      <xdr:row>101</xdr:row>
      <xdr:rowOff>26036</xdr:rowOff>
    </xdr:to>
    <xdr:sp macro="" textlink="">
      <xdr:nvSpPr>
        <xdr:cNvPr id="413" name="楕円 412">
          <a:extLst>
            <a:ext uri="{FF2B5EF4-FFF2-40B4-BE49-F238E27FC236}">
              <a16:creationId xmlns:a16="http://schemas.microsoft.com/office/drawing/2014/main" id="{7D4731A3-DFEC-4BC0-A8D9-AC60E5641CFC}"/>
            </a:ext>
          </a:extLst>
        </xdr:cNvPr>
        <xdr:cNvSpPr/>
      </xdr:nvSpPr>
      <xdr:spPr>
        <a:xfrm>
          <a:off x="8699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127636</xdr:rowOff>
    </xdr:from>
    <xdr:to>
      <xdr:col>50</xdr:col>
      <xdr:colOff>114300</xdr:colOff>
      <xdr:row>100</xdr:row>
      <xdr:rowOff>146686</xdr:rowOff>
    </xdr:to>
    <xdr:cxnSp macro="">
      <xdr:nvCxnSpPr>
        <xdr:cNvPr id="414" name="直線コネクタ 413">
          <a:extLst>
            <a:ext uri="{FF2B5EF4-FFF2-40B4-BE49-F238E27FC236}">
              <a16:creationId xmlns:a16="http://schemas.microsoft.com/office/drawing/2014/main" id="{212095C6-FA76-4CAD-BD6A-5B5CBFAA2351}"/>
            </a:ext>
          </a:extLst>
        </xdr:cNvPr>
        <xdr:cNvCxnSpPr/>
      </xdr:nvCxnSpPr>
      <xdr:spPr>
        <a:xfrm flipV="1">
          <a:off x="8750300" y="17272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a:extLst>
            <a:ext uri="{FF2B5EF4-FFF2-40B4-BE49-F238E27FC236}">
              <a16:creationId xmlns:a16="http://schemas.microsoft.com/office/drawing/2014/main" id="{141528C7-2E7D-4CBD-989B-EC2F61DCE9F8}"/>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a:extLst>
            <a:ext uri="{FF2B5EF4-FFF2-40B4-BE49-F238E27FC236}">
              <a16:creationId xmlns:a16="http://schemas.microsoft.com/office/drawing/2014/main" id="{9C9A5E95-2E42-42BC-AFE0-44B6F7E5E3B4}"/>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BB973DB8-1CCD-4357-87A8-2B1B8DA3E4DE}"/>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23513</xdr:rowOff>
    </xdr:from>
    <xdr:ext cx="469744" cy="259045"/>
    <xdr:sp macro="" textlink="">
      <xdr:nvSpPr>
        <xdr:cNvPr id="418" name="n_1mainValue【市民会館】&#10;一人当たり面積">
          <a:extLst>
            <a:ext uri="{FF2B5EF4-FFF2-40B4-BE49-F238E27FC236}">
              <a16:creationId xmlns:a16="http://schemas.microsoft.com/office/drawing/2014/main" id="{F9E2DD23-6147-414B-99F6-E04522A9B0BE}"/>
            </a:ext>
          </a:extLst>
        </xdr:cNvPr>
        <xdr:cNvSpPr txBox="1"/>
      </xdr:nvSpPr>
      <xdr:spPr>
        <a:xfrm>
          <a:off x="93917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42563</xdr:rowOff>
    </xdr:from>
    <xdr:ext cx="469744" cy="259045"/>
    <xdr:sp macro="" textlink="">
      <xdr:nvSpPr>
        <xdr:cNvPr id="419" name="n_2mainValue【市民会館】&#10;一人当たり面積">
          <a:extLst>
            <a:ext uri="{FF2B5EF4-FFF2-40B4-BE49-F238E27FC236}">
              <a16:creationId xmlns:a16="http://schemas.microsoft.com/office/drawing/2014/main" id="{95DA2E5D-08BB-48CF-A6FD-A09E630CF3EA}"/>
            </a:ext>
          </a:extLst>
        </xdr:cNvPr>
        <xdr:cNvSpPr txBox="1"/>
      </xdr:nvSpPr>
      <xdr:spPr>
        <a:xfrm>
          <a:off x="8515427" y="1701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7F165E78-547B-48A1-B7EA-37761798D6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5595B03C-C9E8-4056-B9F3-80A5978A5E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FC21B239-A4F6-4714-81E7-B40AEEE86C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EDB3E71-0DC5-4B45-B75E-43ECB1D2AA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7B6E3AEE-577C-4509-ADD4-3224362C90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561B5F11-2A83-40E3-AA05-8FC7C356C9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D4E9F69-0985-4EC6-81E7-0BD7323F0E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91C515FB-1EC0-437D-8671-E17CDB7037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9079EA57-CE75-48B7-BFD6-047A83FCBE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2828012E-6FA0-4AF8-9A39-8E6D637C2E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E09B7265-9127-4EF5-81BC-147A315DFC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82447FB2-F3F4-4507-81BC-CF8DC4E39CB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518B28C6-20E4-4C3A-92CF-5DD6B1178D8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95F1B027-10E9-4122-A08A-43990F2FA1E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990D17A9-12DB-4B22-8C24-1301EB2C4B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387E201C-0439-4F9B-96DD-52F1340922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D9DC1150-1FDB-4255-BCB1-E470BF7C8B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75B15AB6-93E1-4792-800D-813E6F76FB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EC4A4EB3-5E34-47C3-837D-CE01086849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F22B6B8F-AB80-4F71-8650-383B067352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F9462CF4-31DB-4813-B1CB-02E942C3AB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9F70A292-BAD0-4DFF-823A-9DC876FEF6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1C059D9D-CC0C-44C8-88AD-22554EEC0C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67CE934F-CEDF-474E-986D-5C64BAB492B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CD1324C3-C530-47E8-BBA8-3177752598C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9D800D2B-9E72-41A9-87BA-8C4D89D6B84D}"/>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2684E5BA-702C-48E3-A1C9-CFB00E2F6078}"/>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A16B5A9A-8B34-4A87-A025-3B88F08EED9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488A9FC5-AEC5-4576-A0F0-4262538A1A0A}"/>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71C9D31A-2CE1-4332-8909-CF4A45479294}"/>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13302B17-93A2-4E9E-A9B6-95108748F68A}"/>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475F3C88-24AE-4665-B661-023F589FF223}"/>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66142851-BC4F-4DEB-9A35-FFB062AC5BA9}"/>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D4D9B617-294C-42A1-90C6-C804C7DA584C}"/>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7BB3BC2B-F854-453D-A3A8-20E9D5938431}"/>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C96FB76-F8A7-4919-B4CD-4DFFE1FF26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70875F3-34CE-4D66-B9FC-D2C997F5B9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53A09D72-029B-4FF8-AB91-B6F8D63A4E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BEC8F36-45EB-49B8-98C5-757A739E59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BDF2ECEA-EF64-4473-B3E0-7D8D50CF2B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460" name="楕円 459">
          <a:extLst>
            <a:ext uri="{FF2B5EF4-FFF2-40B4-BE49-F238E27FC236}">
              <a16:creationId xmlns:a16="http://schemas.microsoft.com/office/drawing/2014/main" id="{82B136E7-112A-45E0-B6C1-23DF7BE8D359}"/>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89099</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7DF85E97-7F95-46C5-94A7-EA76D79B6E5D}"/>
            </a:ext>
          </a:extLst>
        </xdr:cNvPr>
        <xdr:cNvSpPr txBox="1"/>
      </xdr:nvSpPr>
      <xdr:spPr>
        <a:xfrm>
          <a:off x="16357600"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62" name="楕円 461">
          <a:extLst>
            <a:ext uri="{FF2B5EF4-FFF2-40B4-BE49-F238E27FC236}">
              <a16:creationId xmlns:a16="http://schemas.microsoft.com/office/drawing/2014/main" id="{D67D0D0B-244C-4B4A-9490-7D1C0FCFFB0E}"/>
            </a:ext>
          </a:extLst>
        </xdr:cNvPr>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39</xdr:row>
      <xdr:rowOff>167640</xdr:rowOff>
    </xdr:to>
    <xdr:cxnSp macro="">
      <xdr:nvCxnSpPr>
        <xdr:cNvPr id="463" name="直線コネクタ 462">
          <a:extLst>
            <a:ext uri="{FF2B5EF4-FFF2-40B4-BE49-F238E27FC236}">
              <a16:creationId xmlns:a16="http://schemas.microsoft.com/office/drawing/2014/main" id="{0EF87DB5-665F-4C22-A7B0-EFF9DDE8E9D1}"/>
            </a:ext>
          </a:extLst>
        </xdr:cNvPr>
        <xdr:cNvCxnSpPr/>
      </xdr:nvCxnSpPr>
      <xdr:spPr>
        <a:xfrm flipV="1">
          <a:off x="15481300" y="680357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164193</xdr:rowOff>
    </xdr:from>
    <xdr:to>
      <xdr:col>76</xdr:col>
      <xdr:colOff>165100</xdr:colOff>
      <xdr:row>40</xdr:row>
      <xdr:rowOff>94343</xdr:rowOff>
    </xdr:to>
    <xdr:sp macro="" textlink="">
      <xdr:nvSpPr>
        <xdr:cNvPr id="464" name="楕円 463">
          <a:extLst>
            <a:ext uri="{FF2B5EF4-FFF2-40B4-BE49-F238E27FC236}">
              <a16:creationId xmlns:a16="http://schemas.microsoft.com/office/drawing/2014/main" id="{C61E2623-0A82-4066-A706-4AF243937576}"/>
            </a:ext>
          </a:extLst>
        </xdr:cNvPr>
        <xdr:cNvSpPr/>
      </xdr:nvSpPr>
      <xdr:spPr>
        <a:xfrm>
          <a:off x="1454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43543</xdr:rowOff>
    </xdr:to>
    <xdr:cxnSp macro="">
      <xdr:nvCxnSpPr>
        <xdr:cNvPr id="465" name="直線コネクタ 464">
          <a:extLst>
            <a:ext uri="{FF2B5EF4-FFF2-40B4-BE49-F238E27FC236}">
              <a16:creationId xmlns:a16="http://schemas.microsoft.com/office/drawing/2014/main" id="{95DCD83F-A74C-4714-9346-FC741F9B1F2D}"/>
            </a:ext>
          </a:extLst>
        </xdr:cNvPr>
        <xdr:cNvCxnSpPr/>
      </xdr:nvCxnSpPr>
      <xdr:spPr>
        <a:xfrm flipV="1">
          <a:off x="14592300" y="68541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791D4604-F4E3-4673-A4E7-1DADEA9532E4}"/>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BF21259-0A9A-4402-959C-B4B7F0574B1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70EA23FF-3B65-461B-83BA-D672BA015AF6}"/>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63517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5D4B274C-ED9D-435D-8A5D-525372257EA8}"/>
            </a:ext>
          </a:extLst>
        </xdr:cNvPr>
        <xdr:cNvSpPr txBox="1"/>
      </xdr:nvSpPr>
      <xdr:spPr>
        <a:xfrm>
          <a:off x="152660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85470</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B22A551C-7C1F-4280-8E40-DCFCC25A99A8}"/>
            </a:ext>
          </a:extLst>
        </xdr:cNvPr>
        <xdr:cNvSpPr txBox="1"/>
      </xdr:nvSpPr>
      <xdr:spPr>
        <a:xfrm>
          <a:off x="14389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B467BD08-C089-4497-AF40-5134CE5DA5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C1CFECE8-7F95-4871-ACB4-F88A488CE8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E7C9BABA-1AB0-4A2B-B472-08DC6A93CD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DE822FFE-6CEC-41A6-839E-4C7C6939BA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C492580B-AB03-4827-9788-2FC8BB11B7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3B7797C1-DA69-4810-ABFB-DF2DB4F790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B6B3EC8-6C6E-4F4D-B91A-D194EABB42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BE99084-0DB5-4300-B133-E442F86002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E899498E-8C35-4FCA-8320-F79094097B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910A522B-4A42-4DF6-9DA9-D2B200E263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34D62101-4F15-4541-81B5-7F12E2A9144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13B3505D-F7D7-452B-B12C-A2E15E75E1B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EFA074A1-1DA2-4609-9EED-972C6ADD385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0A9F137D-8BC0-415B-9C6E-640C67AD17B9}"/>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EE86B00B-C7E7-4AD4-828C-AB458D41747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4DFCF30A-DA96-4A7E-B040-FBEA7E1CF4C9}"/>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D1464AC8-8A88-4D7A-A2BB-1E5AE83EB56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467BC318-779D-4229-9305-4A6EDE06EE6F}"/>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01969241-1ADD-4DCE-8268-A0EEFB2823D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149AAD2C-314E-4138-85A0-C3D1E5DA679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09603C21-341C-469F-9C2D-F0F3BF49F59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5491B216-EE42-4FA3-A793-918FBDB05917}"/>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A4DF4751-4A2E-41BA-A7A7-D1767E5FC6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94618515-A5C8-4CE7-A851-A54ED5E2DB9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439D35B6-A9CC-4AA0-A927-14B4477B5E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7CFD8311-1CD7-478A-8A2E-B0C0C6A82E5A}"/>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8185B084-DE9D-4125-8646-04A2FC0DDAD2}"/>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DDF1A72E-569D-4381-B871-508E7A103C28}"/>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28ACDFB5-98BB-4B86-B2D7-051D16CC4BD4}"/>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ECB5A12C-C87C-4451-B944-F1DB1842982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9843F152-8F07-4FA9-BD56-BE96C787140F}"/>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8FD33C87-95EC-40E7-AE01-A02C593E17A5}"/>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742FFD79-17F3-4F84-87A5-814720A0E08D}"/>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296944C2-AE72-4907-94DA-752CDBADCF18}"/>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a:extLst>
            <a:ext uri="{FF2B5EF4-FFF2-40B4-BE49-F238E27FC236}">
              <a16:creationId xmlns:a16="http://schemas.microsoft.com/office/drawing/2014/main" id="{A22BFE76-231A-4F3E-96D9-51F72D79C43D}"/>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F4900D58-88B5-47D6-8014-3B153B689E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7EE2E406-1C44-4760-A81E-7580C1558B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B9E2632-344A-48BA-94A7-521E075098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DB73DB9-1101-4924-A9B2-90B429725D4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C91E637D-4CA8-48CC-894D-C48CDDEF22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26950</xdr:rowOff>
    </xdr:from>
    <xdr:to>
      <xdr:col>116</xdr:col>
      <xdr:colOff>114300</xdr:colOff>
      <xdr:row>42</xdr:row>
      <xdr:rowOff>128550</xdr:rowOff>
    </xdr:to>
    <xdr:sp macro="" textlink="">
      <xdr:nvSpPr>
        <xdr:cNvPr id="511" name="楕円 510">
          <a:extLst>
            <a:ext uri="{FF2B5EF4-FFF2-40B4-BE49-F238E27FC236}">
              <a16:creationId xmlns:a16="http://schemas.microsoft.com/office/drawing/2014/main" id="{13615966-AF17-43C9-922E-58A7B7F64276}"/>
            </a:ext>
          </a:extLst>
        </xdr:cNvPr>
        <xdr:cNvSpPr/>
      </xdr:nvSpPr>
      <xdr:spPr>
        <a:xfrm>
          <a:off x="22110700" y="72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12" name="【一般廃棄物処理施設】&#10;一人当たり有形固定資産（償却資産）額該当値テキスト">
          <a:extLst>
            <a:ext uri="{FF2B5EF4-FFF2-40B4-BE49-F238E27FC236}">
              <a16:creationId xmlns:a16="http://schemas.microsoft.com/office/drawing/2014/main" id="{9F44279B-951C-45F1-B6E8-DFCBB96B98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27154</xdr:rowOff>
    </xdr:from>
    <xdr:to>
      <xdr:col>112</xdr:col>
      <xdr:colOff>38100</xdr:colOff>
      <xdr:row>42</xdr:row>
      <xdr:rowOff>128754</xdr:rowOff>
    </xdr:to>
    <xdr:sp macro="" textlink="">
      <xdr:nvSpPr>
        <xdr:cNvPr id="513" name="楕円 512">
          <a:extLst>
            <a:ext uri="{FF2B5EF4-FFF2-40B4-BE49-F238E27FC236}">
              <a16:creationId xmlns:a16="http://schemas.microsoft.com/office/drawing/2014/main" id="{5562D573-BB01-42FE-8217-9D63DB9CFE81}"/>
            </a:ext>
          </a:extLst>
        </xdr:cNvPr>
        <xdr:cNvSpPr/>
      </xdr:nvSpPr>
      <xdr:spPr>
        <a:xfrm>
          <a:off x="21272500" y="72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77750</xdr:rowOff>
    </xdr:from>
    <xdr:to>
      <xdr:col>116</xdr:col>
      <xdr:colOff>63500</xdr:colOff>
      <xdr:row>42</xdr:row>
      <xdr:rowOff>77954</xdr:rowOff>
    </xdr:to>
    <xdr:cxnSp macro="">
      <xdr:nvCxnSpPr>
        <xdr:cNvPr id="514" name="直線コネクタ 513">
          <a:extLst>
            <a:ext uri="{FF2B5EF4-FFF2-40B4-BE49-F238E27FC236}">
              <a16:creationId xmlns:a16="http://schemas.microsoft.com/office/drawing/2014/main" id="{891E6531-48A2-403C-9D26-AE7744CA52A0}"/>
            </a:ext>
          </a:extLst>
        </xdr:cNvPr>
        <xdr:cNvCxnSpPr/>
      </xdr:nvCxnSpPr>
      <xdr:spPr>
        <a:xfrm flipV="1">
          <a:off x="21323300" y="7278650"/>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27354</xdr:rowOff>
    </xdr:from>
    <xdr:to>
      <xdr:col>107</xdr:col>
      <xdr:colOff>101600</xdr:colOff>
      <xdr:row>42</xdr:row>
      <xdr:rowOff>128954</xdr:rowOff>
    </xdr:to>
    <xdr:sp macro="" textlink="">
      <xdr:nvSpPr>
        <xdr:cNvPr id="515" name="楕円 514">
          <a:extLst>
            <a:ext uri="{FF2B5EF4-FFF2-40B4-BE49-F238E27FC236}">
              <a16:creationId xmlns:a16="http://schemas.microsoft.com/office/drawing/2014/main" id="{39E88A4B-5A47-410E-AB0A-7E6F7773EEA8}"/>
            </a:ext>
          </a:extLst>
        </xdr:cNvPr>
        <xdr:cNvSpPr/>
      </xdr:nvSpPr>
      <xdr:spPr>
        <a:xfrm>
          <a:off x="20383500" y="72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77954</xdr:rowOff>
    </xdr:from>
    <xdr:to>
      <xdr:col>111</xdr:col>
      <xdr:colOff>177800</xdr:colOff>
      <xdr:row>42</xdr:row>
      <xdr:rowOff>78154</xdr:rowOff>
    </xdr:to>
    <xdr:cxnSp macro="">
      <xdr:nvCxnSpPr>
        <xdr:cNvPr id="516" name="直線コネクタ 515">
          <a:extLst>
            <a:ext uri="{FF2B5EF4-FFF2-40B4-BE49-F238E27FC236}">
              <a16:creationId xmlns:a16="http://schemas.microsoft.com/office/drawing/2014/main" id="{E0CFEFF5-0DAC-43EE-A2A3-8D28DAAC3288}"/>
            </a:ext>
          </a:extLst>
        </xdr:cNvPr>
        <xdr:cNvCxnSpPr/>
      </xdr:nvCxnSpPr>
      <xdr:spPr>
        <a:xfrm flipV="1">
          <a:off x="20434300" y="727885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3231949B-90DE-48ED-87F8-64263BC3BA91}"/>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B2606971-924E-4675-B2E9-2B73BDAA1F28}"/>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58510575-F1EC-41C5-94D8-2AAC64E6925C}"/>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119881</xdr:rowOff>
    </xdr:from>
    <xdr:ext cx="534377" cy="259045"/>
    <xdr:sp macro="" textlink="">
      <xdr:nvSpPr>
        <xdr:cNvPr id="520" name="n_1mainValue【一般廃棄物処理施設】&#10;一人当たり有形固定資産（償却資産）額">
          <a:extLst>
            <a:ext uri="{FF2B5EF4-FFF2-40B4-BE49-F238E27FC236}">
              <a16:creationId xmlns:a16="http://schemas.microsoft.com/office/drawing/2014/main" id="{E9B47D58-A1E2-4604-AC12-7B64E267649D}"/>
            </a:ext>
          </a:extLst>
        </xdr:cNvPr>
        <xdr:cNvSpPr txBox="1"/>
      </xdr:nvSpPr>
      <xdr:spPr>
        <a:xfrm>
          <a:off x="21043411" y="73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120081</xdr:rowOff>
    </xdr:from>
    <xdr:ext cx="534377" cy="259045"/>
    <xdr:sp macro="" textlink="">
      <xdr:nvSpPr>
        <xdr:cNvPr id="521" name="n_2mainValue【一般廃棄物処理施設】&#10;一人当たり有形固定資産（償却資産）額">
          <a:extLst>
            <a:ext uri="{FF2B5EF4-FFF2-40B4-BE49-F238E27FC236}">
              <a16:creationId xmlns:a16="http://schemas.microsoft.com/office/drawing/2014/main" id="{7AD1F165-0C02-4468-9BAB-F60079A02042}"/>
            </a:ext>
          </a:extLst>
        </xdr:cNvPr>
        <xdr:cNvSpPr txBox="1"/>
      </xdr:nvSpPr>
      <xdr:spPr>
        <a:xfrm>
          <a:off x="20167111" y="73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247A6A35-5468-4F2E-A0E0-8625DDF213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4E919824-54A2-4B81-BA8E-BEAF683594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453468B8-A25E-4BE7-8847-3728BE964E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7A2F3987-9B78-4627-9564-227101C57E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3E807F6E-729D-45E8-BDF7-1F93C169BB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A3D6FE6-883B-4AE3-902F-E35D2FA62B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A6662D0-EC5F-4959-91E5-2B17B070F1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6C6FB955-AC53-41D4-94BB-61A0A9E97C2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67768977-E75E-490A-8237-14F962F0A4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8E673D03-AD73-496B-873C-2CFEF3C456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5468E41F-D828-4F17-8835-19ECCED4E8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67276C25-1DFA-476F-89D0-DCA200FBFE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A5F0DD09-7F27-464F-BCB4-BFB75091A3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787E33A5-68B8-4316-8B77-9795F39A95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2790AA33-98E2-4288-AC6A-8EAAE9C074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D06AF525-1CAA-4B14-945B-C67FD8A804E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DA2B5B74-65F2-493F-86D9-6CA2E5BEE4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8EF7CD91-E2F2-4161-92EF-42FA409CDE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1E95C8FC-9DB3-49EF-9DBD-6714176B38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084B833C-7684-49F7-81AB-4B1DB97BDD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100616CD-EBBB-429A-856B-7280C2E6B5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89CEA1D8-A23C-4B40-A0BB-7C2DC8432E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C6BA3ADC-D37A-4AFA-A3F8-12EA426AA9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1EA4B48E-265D-447C-8CCB-D6B1CDD330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a:extLst>
            <a:ext uri="{FF2B5EF4-FFF2-40B4-BE49-F238E27FC236}">
              <a16:creationId xmlns:a16="http://schemas.microsoft.com/office/drawing/2014/main" id="{7420EE2B-B780-4561-BCDE-56C73C39B5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a:extLst>
            <a:ext uri="{FF2B5EF4-FFF2-40B4-BE49-F238E27FC236}">
              <a16:creationId xmlns:a16="http://schemas.microsoft.com/office/drawing/2014/main" id="{F09F1371-2BF5-4F0C-8FCC-B9138BB752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a:extLst>
            <a:ext uri="{FF2B5EF4-FFF2-40B4-BE49-F238E27FC236}">
              <a16:creationId xmlns:a16="http://schemas.microsoft.com/office/drawing/2014/main" id="{EDE4813E-CD00-48BF-A1E3-8E73F64897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a:extLst>
            <a:ext uri="{FF2B5EF4-FFF2-40B4-BE49-F238E27FC236}">
              <a16:creationId xmlns:a16="http://schemas.microsoft.com/office/drawing/2014/main" id="{7AE7C5F1-BC29-46B5-B405-751D1887A1A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a:extLst>
            <a:ext uri="{FF2B5EF4-FFF2-40B4-BE49-F238E27FC236}">
              <a16:creationId xmlns:a16="http://schemas.microsoft.com/office/drawing/2014/main" id="{FC7E5395-F706-4297-9799-97B1FE7FA65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a:extLst>
            <a:ext uri="{FF2B5EF4-FFF2-40B4-BE49-F238E27FC236}">
              <a16:creationId xmlns:a16="http://schemas.microsoft.com/office/drawing/2014/main" id="{2B212BA2-48DE-4197-BAA6-52D33D629A8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a:extLst>
            <a:ext uri="{FF2B5EF4-FFF2-40B4-BE49-F238E27FC236}">
              <a16:creationId xmlns:a16="http://schemas.microsoft.com/office/drawing/2014/main" id="{303D5F0F-F798-4DC5-8083-64671FB32A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a:extLst>
            <a:ext uri="{FF2B5EF4-FFF2-40B4-BE49-F238E27FC236}">
              <a16:creationId xmlns:a16="http://schemas.microsoft.com/office/drawing/2014/main" id="{D76D610F-C078-4D29-87EF-21957317BD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a:extLst>
            <a:ext uri="{FF2B5EF4-FFF2-40B4-BE49-F238E27FC236}">
              <a16:creationId xmlns:a16="http://schemas.microsoft.com/office/drawing/2014/main" id="{CD148178-7CC8-4B1E-8D51-D7529B92A5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a:extLst>
            <a:ext uri="{FF2B5EF4-FFF2-40B4-BE49-F238E27FC236}">
              <a16:creationId xmlns:a16="http://schemas.microsoft.com/office/drawing/2014/main" id="{3A9AFB5A-40E5-4AFD-969C-F9C021A36B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a:extLst>
            <a:ext uri="{FF2B5EF4-FFF2-40B4-BE49-F238E27FC236}">
              <a16:creationId xmlns:a16="http://schemas.microsoft.com/office/drawing/2014/main" id="{9742D877-407D-4B33-8484-5EE18A0B632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a:extLst>
            <a:ext uri="{FF2B5EF4-FFF2-40B4-BE49-F238E27FC236}">
              <a16:creationId xmlns:a16="http://schemas.microsoft.com/office/drawing/2014/main" id="{E7308B39-B42A-46A2-AABB-4096F1D462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a:extLst>
            <a:ext uri="{FF2B5EF4-FFF2-40B4-BE49-F238E27FC236}">
              <a16:creationId xmlns:a16="http://schemas.microsoft.com/office/drawing/2014/main" id="{53481ABD-BCD2-47E7-B187-EBE6CC6CC2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a:extLst>
            <a:ext uri="{FF2B5EF4-FFF2-40B4-BE49-F238E27FC236}">
              <a16:creationId xmlns:a16="http://schemas.microsoft.com/office/drawing/2014/main" id="{290FD037-70C5-4A5D-89D3-49E3E065663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a:extLst>
            <a:ext uri="{FF2B5EF4-FFF2-40B4-BE49-F238E27FC236}">
              <a16:creationId xmlns:a16="http://schemas.microsoft.com/office/drawing/2014/main" id="{D3CF8BD7-D297-4322-8A79-1AA11BCC2A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F647F743-73FE-4E25-92B8-0DE3EFEABAC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1F175369-5779-41FC-87D0-8C4BC71DB4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63" name="直線コネクタ 562">
          <a:extLst>
            <a:ext uri="{FF2B5EF4-FFF2-40B4-BE49-F238E27FC236}">
              <a16:creationId xmlns:a16="http://schemas.microsoft.com/office/drawing/2014/main" id="{BBC422B3-2EC0-4173-897A-5A1192653665}"/>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64" name="【消防施設】&#10;有形固定資産減価償却率最小値テキスト">
          <a:extLst>
            <a:ext uri="{FF2B5EF4-FFF2-40B4-BE49-F238E27FC236}">
              <a16:creationId xmlns:a16="http://schemas.microsoft.com/office/drawing/2014/main" id="{B0FA760A-997A-4325-8793-8570F92731A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65" name="直線コネクタ 564">
          <a:extLst>
            <a:ext uri="{FF2B5EF4-FFF2-40B4-BE49-F238E27FC236}">
              <a16:creationId xmlns:a16="http://schemas.microsoft.com/office/drawing/2014/main" id="{55BF2F3C-832A-437B-B770-0CD542DBFB25}"/>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66" name="【消防施設】&#10;有形固定資産減価償却率最大値テキスト">
          <a:extLst>
            <a:ext uri="{FF2B5EF4-FFF2-40B4-BE49-F238E27FC236}">
              <a16:creationId xmlns:a16="http://schemas.microsoft.com/office/drawing/2014/main" id="{4D579D66-AC79-4C74-8F76-D9BCCFFCB0E1}"/>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67" name="直線コネクタ 566">
          <a:extLst>
            <a:ext uri="{FF2B5EF4-FFF2-40B4-BE49-F238E27FC236}">
              <a16:creationId xmlns:a16="http://schemas.microsoft.com/office/drawing/2014/main" id="{DD576A19-27CB-4115-8A8E-D73AC1177BE5}"/>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49891033-6ECF-4F77-86EE-2C0A1C17FFF6}"/>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69" name="フローチャート: 判断 568">
          <a:extLst>
            <a:ext uri="{FF2B5EF4-FFF2-40B4-BE49-F238E27FC236}">
              <a16:creationId xmlns:a16="http://schemas.microsoft.com/office/drawing/2014/main" id="{429266EC-F9A4-4D53-B8E1-862DB67C254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70" name="フローチャート: 判断 569">
          <a:extLst>
            <a:ext uri="{FF2B5EF4-FFF2-40B4-BE49-F238E27FC236}">
              <a16:creationId xmlns:a16="http://schemas.microsoft.com/office/drawing/2014/main" id="{682537E3-E0C0-4977-9CE1-7D806DB51B5C}"/>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71" name="フローチャート: 判断 570">
          <a:extLst>
            <a:ext uri="{FF2B5EF4-FFF2-40B4-BE49-F238E27FC236}">
              <a16:creationId xmlns:a16="http://schemas.microsoft.com/office/drawing/2014/main" id="{33CB2AD5-BE83-4E42-8D9B-E688CFECA60B}"/>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72" name="フローチャート: 判断 571">
          <a:extLst>
            <a:ext uri="{FF2B5EF4-FFF2-40B4-BE49-F238E27FC236}">
              <a16:creationId xmlns:a16="http://schemas.microsoft.com/office/drawing/2014/main" id="{D53C4917-FB7B-41FA-B1C6-4F2CF8255014}"/>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CE696738-CB1D-4CEB-AB34-61B1D1C99F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57F4FB1B-18E2-4FAF-B465-68F0284911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33A06899-7161-401D-B7AD-AB2A06DBFC4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7274DF8C-173C-41AB-880A-438755EF87A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1608B669-007A-4156-AB75-04849DBE5A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578" name="楕円 577">
          <a:extLst>
            <a:ext uri="{FF2B5EF4-FFF2-40B4-BE49-F238E27FC236}">
              <a16:creationId xmlns:a16="http://schemas.microsoft.com/office/drawing/2014/main" id="{870CFF7C-25E1-4C10-8AEA-93D68275E52D}"/>
            </a:ext>
          </a:extLst>
        </xdr:cNvPr>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579" name="【消防施設】&#10;有形固定資産減価償却率該当値テキスト">
          <a:extLst>
            <a:ext uri="{FF2B5EF4-FFF2-40B4-BE49-F238E27FC236}">
              <a16:creationId xmlns:a16="http://schemas.microsoft.com/office/drawing/2014/main" id="{1568A739-DE30-456D-80CA-A27BE297D4DC}"/>
            </a:ext>
          </a:extLst>
        </xdr:cNvPr>
        <xdr:cNvSpPr txBox="1"/>
      </xdr:nvSpPr>
      <xdr:spPr>
        <a:xfrm>
          <a:off x="16357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580" name="楕円 579">
          <a:extLst>
            <a:ext uri="{FF2B5EF4-FFF2-40B4-BE49-F238E27FC236}">
              <a16:creationId xmlns:a16="http://schemas.microsoft.com/office/drawing/2014/main" id="{70120979-9F8D-4065-B7CE-98AFC162B845}"/>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82</xdr:row>
      <xdr:rowOff>123008</xdr:rowOff>
    </xdr:to>
    <xdr:cxnSp macro="">
      <xdr:nvCxnSpPr>
        <xdr:cNvPr id="581" name="直線コネクタ 580">
          <a:extLst>
            <a:ext uri="{FF2B5EF4-FFF2-40B4-BE49-F238E27FC236}">
              <a16:creationId xmlns:a16="http://schemas.microsoft.com/office/drawing/2014/main" id="{A83E91E9-0512-45E5-9516-2C045BBF6873}"/>
            </a:ext>
          </a:extLst>
        </xdr:cNvPr>
        <xdr:cNvCxnSpPr/>
      </xdr:nvCxnSpPr>
      <xdr:spPr>
        <a:xfrm flipV="1">
          <a:off x="15481300" y="1407740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64044</xdr:rowOff>
    </xdr:from>
    <xdr:to>
      <xdr:col>76</xdr:col>
      <xdr:colOff>165100</xdr:colOff>
      <xdr:row>83</xdr:row>
      <xdr:rowOff>165644</xdr:rowOff>
    </xdr:to>
    <xdr:sp macro="" textlink="">
      <xdr:nvSpPr>
        <xdr:cNvPr id="582" name="楕円 581">
          <a:extLst>
            <a:ext uri="{FF2B5EF4-FFF2-40B4-BE49-F238E27FC236}">
              <a16:creationId xmlns:a16="http://schemas.microsoft.com/office/drawing/2014/main" id="{FCACCE47-8E43-4706-8866-89B5C96525E0}"/>
            </a:ext>
          </a:extLst>
        </xdr:cNvPr>
        <xdr:cNvSpPr/>
      </xdr:nvSpPr>
      <xdr:spPr>
        <a:xfrm>
          <a:off x="14541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83</xdr:row>
      <xdr:rowOff>114844</xdr:rowOff>
    </xdr:to>
    <xdr:cxnSp macro="">
      <xdr:nvCxnSpPr>
        <xdr:cNvPr id="583" name="直線コネクタ 582">
          <a:extLst>
            <a:ext uri="{FF2B5EF4-FFF2-40B4-BE49-F238E27FC236}">
              <a16:creationId xmlns:a16="http://schemas.microsoft.com/office/drawing/2014/main" id="{1965F34A-2F98-4633-95D5-B44BDB3E8145}"/>
            </a:ext>
          </a:extLst>
        </xdr:cNvPr>
        <xdr:cNvCxnSpPr/>
      </xdr:nvCxnSpPr>
      <xdr:spPr>
        <a:xfrm flipV="1">
          <a:off x="14592300" y="1418190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584" name="n_1aveValue【消防施設】&#10;有形固定資産減価償却率">
          <a:extLst>
            <a:ext uri="{FF2B5EF4-FFF2-40B4-BE49-F238E27FC236}">
              <a16:creationId xmlns:a16="http://schemas.microsoft.com/office/drawing/2014/main" id="{24354C6A-0F05-4710-9792-8501D4F5963C}"/>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85" name="n_2aveValue【消防施設】&#10;有形固定資産減価償却率">
          <a:extLst>
            <a:ext uri="{FF2B5EF4-FFF2-40B4-BE49-F238E27FC236}">
              <a16:creationId xmlns:a16="http://schemas.microsoft.com/office/drawing/2014/main" id="{047FEA75-5542-4C4F-81F7-DDB0AE848ED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86" name="n_3aveValue【消防施設】&#10;有形固定資産減価償却率">
          <a:extLst>
            <a:ext uri="{FF2B5EF4-FFF2-40B4-BE49-F238E27FC236}">
              <a16:creationId xmlns:a16="http://schemas.microsoft.com/office/drawing/2014/main" id="{D6B4679C-3AA6-4547-8242-F650B2061238}"/>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164935</xdr:rowOff>
    </xdr:from>
    <xdr:ext cx="405111" cy="259045"/>
    <xdr:sp macro="" textlink="">
      <xdr:nvSpPr>
        <xdr:cNvPr id="587" name="n_1mainValue【消防施設】&#10;有形固定資産減価償却率">
          <a:extLst>
            <a:ext uri="{FF2B5EF4-FFF2-40B4-BE49-F238E27FC236}">
              <a16:creationId xmlns:a16="http://schemas.microsoft.com/office/drawing/2014/main" id="{84AADDF6-1238-420E-8BD0-ECAF7DDDA6AC}"/>
            </a:ext>
          </a:extLst>
        </xdr:cNvPr>
        <xdr:cNvSpPr txBox="1"/>
      </xdr:nvSpPr>
      <xdr:spPr>
        <a:xfrm>
          <a:off x="15266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156771</xdr:rowOff>
    </xdr:from>
    <xdr:ext cx="405111" cy="259045"/>
    <xdr:sp macro="" textlink="">
      <xdr:nvSpPr>
        <xdr:cNvPr id="588" name="n_2mainValue【消防施設】&#10;有形固定資産減価償却率">
          <a:extLst>
            <a:ext uri="{FF2B5EF4-FFF2-40B4-BE49-F238E27FC236}">
              <a16:creationId xmlns:a16="http://schemas.microsoft.com/office/drawing/2014/main" id="{8DBE7E03-8D27-4D6E-AF28-09A1586D3EB5}"/>
            </a:ext>
          </a:extLst>
        </xdr:cNvPr>
        <xdr:cNvSpPr txBox="1"/>
      </xdr:nvSpPr>
      <xdr:spPr>
        <a:xfrm>
          <a:off x="14389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FF60097F-6A1C-4514-969B-1E4340D424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184BB9AF-4F72-4E6E-95EF-0732AAD1DA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903207F9-D614-45BE-B031-087A84B6C8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FDD6EB80-5A8E-4C48-90C7-79142622C7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4D3F4C33-FBD3-4551-9A00-5D95F5DF11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B500C50-70F7-4E97-9BDA-DC5F41CA39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710E7B59-94A0-44F0-B463-DE157EA8E0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110BCFCB-5296-4563-9716-282BF42F42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BCE5A6A5-761F-4337-AE42-E658E2FD4F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95A4E6D5-E179-446C-AFA3-AA896375F6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A46B2A2A-1C3C-49F2-82F0-7960E040A1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247AB9FD-CADE-474B-B9C8-AB098BA0F92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C4B562E4-9553-4138-A4B5-356B4988850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453D5C3E-F94F-489C-8A39-E2D7594A6DA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C4944EAB-D0AD-4DEA-A860-362DF326C1E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104EBADD-837B-4F51-9AC4-9C382593103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A9688A06-88BB-42A3-BA67-5A5E1029784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888BF99F-16DE-48D8-A592-689C540AFDB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960FC10B-FE5F-4836-82AD-412D043F75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4B5276E6-2F37-40C6-87AD-A8400E2A50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B8417E67-3BAE-4CA6-9F5B-552E24E190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10" name="直線コネクタ 609">
          <a:extLst>
            <a:ext uri="{FF2B5EF4-FFF2-40B4-BE49-F238E27FC236}">
              <a16:creationId xmlns:a16="http://schemas.microsoft.com/office/drawing/2014/main" id="{3B4BE62F-5415-4541-AB47-244A75381073}"/>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11" name="【消防施設】&#10;一人当たり面積最小値テキスト">
          <a:extLst>
            <a:ext uri="{FF2B5EF4-FFF2-40B4-BE49-F238E27FC236}">
              <a16:creationId xmlns:a16="http://schemas.microsoft.com/office/drawing/2014/main" id="{B8CAB3C1-EA1F-4596-89AE-7019B4E1F83F}"/>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2" name="直線コネクタ 611">
          <a:extLst>
            <a:ext uri="{FF2B5EF4-FFF2-40B4-BE49-F238E27FC236}">
              <a16:creationId xmlns:a16="http://schemas.microsoft.com/office/drawing/2014/main" id="{313F32F5-FDFD-4FEA-8160-0D7564A9DC94}"/>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3" name="【消防施設】&#10;一人当たり面積最大値テキスト">
          <a:extLst>
            <a:ext uri="{FF2B5EF4-FFF2-40B4-BE49-F238E27FC236}">
              <a16:creationId xmlns:a16="http://schemas.microsoft.com/office/drawing/2014/main" id="{852A673F-0A28-4843-AA9A-BDFD59271E77}"/>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14" name="直線コネクタ 613">
          <a:extLst>
            <a:ext uri="{FF2B5EF4-FFF2-40B4-BE49-F238E27FC236}">
              <a16:creationId xmlns:a16="http://schemas.microsoft.com/office/drawing/2014/main" id="{2928F5F5-8A9B-48B4-A0CD-B851BE6534A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15" name="【消防施設】&#10;一人当たり面積平均値テキスト">
          <a:extLst>
            <a:ext uri="{FF2B5EF4-FFF2-40B4-BE49-F238E27FC236}">
              <a16:creationId xmlns:a16="http://schemas.microsoft.com/office/drawing/2014/main" id="{BFCA27E7-8182-4670-9B41-5F033D9E8770}"/>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16" name="フローチャート: 判断 615">
          <a:extLst>
            <a:ext uri="{FF2B5EF4-FFF2-40B4-BE49-F238E27FC236}">
              <a16:creationId xmlns:a16="http://schemas.microsoft.com/office/drawing/2014/main" id="{F83997A2-1B72-43FD-BD34-4AB4A06A4E85}"/>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17" name="フローチャート: 判断 616">
          <a:extLst>
            <a:ext uri="{FF2B5EF4-FFF2-40B4-BE49-F238E27FC236}">
              <a16:creationId xmlns:a16="http://schemas.microsoft.com/office/drawing/2014/main" id="{E7E8768F-5C19-4E54-A33B-EE8D0D1AA053}"/>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18" name="フローチャート: 判断 617">
          <a:extLst>
            <a:ext uri="{FF2B5EF4-FFF2-40B4-BE49-F238E27FC236}">
              <a16:creationId xmlns:a16="http://schemas.microsoft.com/office/drawing/2014/main" id="{38BD9C1B-57DF-4B90-9496-0AF687BACFFD}"/>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19" name="フローチャート: 判断 618">
          <a:extLst>
            <a:ext uri="{FF2B5EF4-FFF2-40B4-BE49-F238E27FC236}">
              <a16:creationId xmlns:a16="http://schemas.microsoft.com/office/drawing/2014/main" id="{C052D084-6814-4B44-A446-84FF2C6DF3C9}"/>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98C7A8C3-1E8A-4FD8-B8D3-D0BBFC37CC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01683FD-3FA1-4A7F-8FDB-0624213FBF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57598F39-0D4C-4606-A029-B451713883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66ADD55-1A2F-4612-95C0-2FA2F6F789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9ECC6C2A-51DA-4D70-9175-6DD1491401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118059</xdr:rowOff>
    </xdr:from>
    <xdr:to>
      <xdr:col>116</xdr:col>
      <xdr:colOff>114300</xdr:colOff>
      <xdr:row>85</xdr:row>
      <xdr:rowOff>48209</xdr:rowOff>
    </xdr:to>
    <xdr:sp macro="" textlink="">
      <xdr:nvSpPr>
        <xdr:cNvPr id="625" name="楕円 624">
          <a:extLst>
            <a:ext uri="{FF2B5EF4-FFF2-40B4-BE49-F238E27FC236}">
              <a16:creationId xmlns:a16="http://schemas.microsoft.com/office/drawing/2014/main" id="{C603B4BE-1392-4D8A-A493-CE031D2F4666}"/>
            </a:ext>
          </a:extLst>
        </xdr:cNvPr>
        <xdr:cNvSpPr/>
      </xdr:nvSpPr>
      <xdr:spPr>
        <a:xfrm>
          <a:off x="22110700" y="145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140936</xdr:rowOff>
    </xdr:from>
    <xdr:ext cx="469744" cy="259045"/>
    <xdr:sp macro="" textlink="">
      <xdr:nvSpPr>
        <xdr:cNvPr id="626" name="【消防施設】&#10;一人当たり面積該当値テキスト">
          <a:extLst>
            <a:ext uri="{FF2B5EF4-FFF2-40B4-BE49-F238E27FC236}">
              <a16:creationId xmlns:a16="http://schemas.microsoft.com/office/drawing/2014/main" id="{E74C377D-1E1C-4B3E-A59E-CE83FF808037}"/>
            </a:ext>
          </a:extLst>
        </xdr:cNvPr>
        <xdr:cNvSpPr txBox="1"/>
      </xdr:nvSpPr>
      <xdr:spPr>
        <a:xfrm>
          <a:off x="22199600" y="1437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120802</xdr:rowOff>
    </xdr:from>
    <xdr:to>
      <xdr:col>112</xdr:col>
      <xdr:colOff>38100</xdr:colOff>
      <xdr:row>85</xdr:row>
      <xdr:rowOff>50952</xdr:rowOff>
    </xdr:to>
    <xdr:sp macro="" textlink="">
      <xdr:nvSpPr>
        <xdr:cNvPr id="627" name="楕円 626">
          <a:extLst>
            <a:ext uri="{FF2B5EF4-FFF2-40B4-BE49-F238E27FC236}">
              <a16:creationId xmlns:a16="http://schemas.microsoft.com/office/drawing/2014/main" id="{C97D7FB0-CCE2-4CC9-B15E-E631F9F51C24}"/>
            </a:ext>
          </a:extLst>
        </xdr:cNvPr>
        <xdr:cNvSpPr/>
      </xdr:nvSpPr>
      <xdr:spPr>
        <a:xfrm>
          <a:off x="21272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168859</xdr:rowOff>
    </xdr:from>
    <xdr:to>
      <xdr:col>116</xdr:col>
      <xdr:colOff>63500</xdr:colOff>
      <xdr:row>85</xdr:row>
      <xdr:rowOff>152</xdr:rowOff>
    </xdr:to>
    <xdr:cxnSp macro="">
      <xdr:nvCxnSpPr>
        <xdr:cNvPr id="628" name="直線コネクタ 627">
          <a:extLst>
            <a:ext uri="{FF2B5EF4-FFF2-40B4-BE49-F238E27FC236}">
              <a16:creationId xmlns:a16="http://schemas.microsoft.com/office/drawing/2014/main" id="{0CB2F1B7-0ED9-49C1-A95D-9EEFC110884B}"/>
            </a:ext>
          </a:extLst>
        </xdr:cNvPr>
        <xdr:cNvCxnSpPr/>
      </xdr:nvCxnSpPr>
      <xdr:spPr>
        <a:xfrm flipV="1">
          <a:off x="21323300" y="1457065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123546</xdr:rowOff>
    </xdr:from>
    <xdr:to>
      <xdr:col>107</xdr:col>
      <xdr:colOff>101600</xdr:colOff>
      <xdr:row>85</xdr:row>
      <xdr:rowOff>53696</xdr:rowOff>
    </xdr:to>
    <xdr:sp macro="" textlink="">
      <xdr:nvSpPr>
        <xdr:cNvPr id="629" name="楕円 628">
          <a:extLst>
            <a:ext uri="{FF2B5EF4-FFF2-40B4-BE49-F238E27FC236}">
              <a16:creationId xmlns:a16="http://schemas.microsoft.com/office/drawing/2014/main" id="{86F5EF58-F139-4B46-A7F1-51E49AAA7E84}"/>
            </a:ext>
          </a:extLst>
        </xdr:cNvPr>
        <xdr:cNvSpPr/>
      </xdr:nvSpPr>
      <xdr:spPr>
        <a:xfrm>
          <a:off x="20383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xdr:rowOff>
    </xdr:from>
    <xdr:to>
      <xdr:col>111</xdr:col>
      <xdr:colOff>177800</xdr:colOff>
      <xdr:row>85</xdr:row>
      <xdr:rowOff>2896</xdr:rowOff>
    </xdr:to>
    <xdr:cxnSp macro="">
      <xdr:nvCxnSpPr>
        <xdr:cNvPr id="630" name="直線コネクタ 629">
          <a:extLst>
            <a:ext uri="{FF2B5EF4-FFF2-40B4-BE49-F238E27FC236}">
              <a16:creationId xmlns:a16="http://schemas.microsoft.com/office/drawing/2014/main" id="{99A22194-73AA-425F-968B-7910E448F1C4}"/>
            </a:ext>
          </a:extLst>
        </xdr:cNvPr>
        <xdr:cNvCxnSpPr/>
      </xdr:nvCxnSpPr>
      <xdr:spPr>
        <a:xfrm flipV="1">
          <a:off x="20434300" y="1457340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31" name="n_1aveValue【消防施設】&#10;一人当たり面積">
          <a:extLst>
            <a:ext uri="{FF2B5EF4-FFF2-40B4-BE49-F238E27FC236}">
              <a16:creationId xmlns:a16="http://schemas.microsoft.com/office/drawing/2014/main" id="{09F93F60-7CD0-4D45-AF57-B319CB3548BC}"/>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32" name="n_2aveValue【消防施設】&#10;一人当たり面積">
          <a:extLst>
            <a:ext uri="{FF2B5EF4-FFF2-40B4-BE49-F238E27FC236}">
              <a16:creationId xmlns:a16="http://schemas.microsoft.com/office/drawing/2014/main" id="{1AB9D55E-ADC2-4166-B32A-AEF2B33DCC6D}"/>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33" name="n_3aveValue【消防施設】&#10;一人当たり面積">
          <a:extLst>
            <a:ext uri="{FF2B5EF4-FFF2-40B4-BE49-F238E27FC236}">
              <a16:creationId xmlns:a16="http://schemas.microsoft.com/office/drawing/2014/main" id="{857B729D-D608-416B-93DA-E7824C21CA43}"/>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67479</xdr:rowOff>
    </xdr:from>
    <xdr:ext cx="469744" cy="259045"/>
    <xdr:sp macro="" textlink="">
      <xdr:nvSpPr>
        <xdr:cNvPr id="634" name="n_1mainValue【消防施設】&#10;一人当たり面積">
          <a:extLst>
            <a:ext uri="{FF2B5EF4-FFF2-40B4-BE49-F238E27FC236}">
              <a16:creationId xmlns:a16="http://schemas.microsoft.com/office/drawing/2014/main" id="{36289CA9-FE65-43B1-9F41-C2C15B5C718E}"/>
            </a:ext>
          </a:extLst>
        </xdr:cNvPr>
        <xdr:cNvSpPr txBox="1"/>
      </xdr:nvSpPr>
      <xdr:spPr>
        <a:xfrm>
          <a:off x="210757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70223</xdr:rowOff>
    </xdr:from>
    <xdr:ext cx="469744" cy="259045"/>
    <xdr:sp macro="" textlink="">
      <xdr:nvSpPr>
        <xdr:cNvPr id="635" name="n_2mainValue【消防施設】&#10;一人当たり面積">
          <a:extLst>
            <a:ext uri="{FF2B5EF4-FFF2-40B4-BE49-F238E27FC236}">
              <a16:creationId xmlns:a16="http://schemas.microsoft.com/office/drawing/2014/main" id="{6EE04990-8AC4-4DD4-8CDB-2EBDF42D0292}"/>
            </a:ext>
          </a:extLst>
        </xdr:cNvPr>
        <xdr:cNvSpPr txBox="1"/>
      </xdr:nvSpPr>
      <xdr:spPr>
        <a:xfrm>
          <a:off x="20199427" y="143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11BCC83D-88A5-4A9B-A5A9-121CAF44B1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144B467E-3236-478C-9158-C7717A0F40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2A522207-3EF1-4C4F-8B17-1DC775CA5E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F368B3A3-B379-48E8-AFD9-8F3312A415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CAC5EC88-EA02-429D-8770-BF9F6EC858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2FC1331F-9160-460D-B04A-34B3892216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B4CA9894-726D-44D1-8BEF-C0E86B727B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DA0E89EC-DFC2-4274-A05A-736B286E42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75F6A8B7-AC5B-40B3-99F8-35B3722C64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D106F761-FFBB-45F6-B529-B236753EEF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75D79897-0192-41F2-B6DD-9981ED89B1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7" name="テキスト ボックス 646">
          <a:extLst>
            <a:ext uri="{FF2B5EF4-FFF2-40B4-BE49-F238E27FC236}">
              <a16:creationId xmlns:a16="http://schemas.microsoft.com/office/drawing/2014/main" id="{8D19D29F-6790-49F7-A3DD-851EB891657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F023FA3F-8CAC-4E21-930E-8E455DEC120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B20DF22C-55EC-4C29-A241-D501EF38D42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EB9E678-E652-4DB2-AEA1-85AE285489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717CAED7-1D30-4049-BD62-809FCCEA17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BD2C290E-2AF9-4F88-B5FE-7A0474AB42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FD1B5531-4673-4AC9-B2E5-EA836153E74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177FC57A-E43C-43BD-ACFA-60F8C97A434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014E34E3-554C-4B2A-9D6D-B5CE60F7F04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544DD8C2-430C-4F8F-A746-2A8E56414A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7F0E16DC-8C77-4FE3-8279-AD457E00AB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FEA54A19-04EA-4DA0-8A12-7C5457BC55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B8494A-2006-48BE-9CC2-37EE025B7026}"/>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0" name="【庁舎】&#10;有形固定資産減価償却率最小値テキスト">
          <a:extLst>
            <a:ext uri="{FF2B5EF4-FFF2-40B4-BE49-F238E27FC236}">
              <a16:creationId xmlns:a16="http://schemas.microsoft.com/office/drawing/2014/main" id="{4987954A-2D9A-4D06-99A8-2BDF300B9E9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E81D4581-E72B-4FE4-9AB0-2B2979E4134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2" name="【庁舎】&#10;有形固定資産減価償却率最大値テキスト">
          <a:extLst>
            <a:ext uri="{FF2B5EF4-FFF2-40B4-BE49-F238E27FC236}">
              <a16:creationId xmlns:a16="http://schemas.microsoft.com/office/drawing/2014/main" id="{EA32C6F7-7940-4B25-87EB-6E6933912D5B}"/>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3" name="直線コネクタ 662">
          <a:extLst>
            <a:ext uri="{FF2B5EF4-FFF2-40B4-BE49-F238E27FC236}">
              <a16:creationId xmlns:a16="http://schemas.microsoft.com/office/drawing/2014/main" id="{DAF9AC65-D6A1-43F0-B0F5-CC658EF1555E}"/>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64" name="【庁舎】&#10;有形固定資産減価償却率平均値テキスト">
          <a:extLst>
            <a:ext uri="{FF2B5EF4-FFF2-40B4-BE49-F238E27FC236}">
              <a16:creationId xmlns:a16="http://schemas.microsoft.com/office/drawing/2014/main" id="{D4146373-85BD-4A76-86F3-2096D5878343}"/>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5" name="フローチャート: 判断 664">
          <a:extLst>
            <a:ext uri="{FF2B5EF4-FFF2-40B4-BE49-F238E27FC236}">
              <a16:creationId xmlns:a16="http://schemas.microsoft.com/office/drawing/2014/main" id="{122856DB-8B02-4F29-B5B3-D001FBE41823}"/>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6" name="フローチャート: 判断 665">
          <a:extLst>
            <a:ext uri="{FF2B5EF4-FFF2-40B4-BE49-F238E27FC236}">
              <a16:creationId xmlns:a16="http://schemas.microsoft.com/office/drawing/2014/main" id="{64A2E6FA-70A0-4670-8FCE-2374C11A507E}"/>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67" name="フローチャート: 判断 666">
          <a:extLst>
            <a:ext uri="{FF2B5EF4-FFF2-40B4-BE49-F238E27FC236}">
              <a16:creationId xmlns:a16="http://schemas.microsoft.com/office/drawing/2014/main" id="{456CCE54-30A3-4C30-8419-C359CB04C1CE}"/>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68" name="フローチャート: 判断 667">
          <a:extLst>
            <a:ext uri="{FF2B5EF4-FFF2-40B4-BE49-F238E27FC236}">
              <a16:creationId xmlns:a16="http://schemas.microsoft.com/office/drawing/2014/main" id="{F71CA7A2-727D-4047-802E-D467D0651DB9}"/>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6E02DFC3-FA93-44EF-9C1A-9E4CCA10A3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F994BF40-FFBF-4FA9-B870-5FEA4718E3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7A60B00-58E5-4B00-8850-DB7C088BBD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F46A058-246D-4CAB-B571-8A775A6DB4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9AC9756-A6AD-48E3-B474-8216B9AC48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4" name="楕円 673">
          <a:extLst>
            <a:ext uri="{FF2B5EF4-FFF2-40B4-BE49-F238E27FC236}">
              <a16:creationId xmlns:a16="http://schemas.microsoft.com/office/drawing/2014/main" id="{6659BFBB-4051-4C91-B13E-54719F081897}"/>
            </a:ext>
          </a:extLst>
        </xdr:cNvPr>
        <xdr:cNvSpPr/>
      </xdr:nvSpPr>
      <xdr:spPr>
        <a:xfrm>
          <a:off x="16268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29227</xdr:rowOff>
    </xdr:from>
    <xdr:ext cx="405111" cy="259045"/>
    <xdr:sp macro="" textlink="">
      <xdr:nvSpPr>
        <xdr:cNvPr id="675" name="【庁舎】&#10;有形固定資産減価償却率該当値テキスト">
          <a:extLst>
            <a:ext uri="{FF2B5EF4-FFF2-40B4-BE49-F238E27FC236}">
              <a16:creationId xmlns:a16="http://schemas.microsoft.com/office/drawing/2014/main" id="{FB7C623B-D9B9-4771-9834-E3F50AA971D2}"/>
            </a:ext>
          </a:extLst>
        </xdr:cNvPr>
        <xdr:cNvSpPr txBox="1"/>
      </xdr:nvSpPr>
      <xdr:spPr>
        <a:xfrm>
          <a:off x="16357600"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95250</xdr:rowOff>
    </xdr:from>
    <xdr:to>
      <xdr:col>81</xdr:col>
      <xdr:colOff>101600</xdr:colOff>
      <xdr:row>105</xdr:row>
      <xdr:rowOff>25400</xdr:rowOff>
    </xdr:to>
    <xdr:sp macro="" textlink="">
      <xdr:nvSpPr>
        <xdr:cNvPr id="676" name="楕円 675">
          <a:extLst>
            <a:ext uri="{FF2B5EF4-FFF2-40B4-BE49-F238E27FC236}">
              <a16:creationId xmlns:a16="http://schemas.microsoft.com/office/drawing/2014/main" id="{3D4241EF-2264-4207-AB7C-E7B0C6F0AD37}"/>
            </a:ext>
          </a:extLst>
        </xdr:cNvPr>
        <xdr:cNvSpPr/>
      </xdr:nvSpPr>
      <xdr:spPr>
        <a:xfrm>
          <a:off x="15430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146050</xdr:rowOff>
    </xdr:from>
    <xdr:to>
      <xdr:col>85</xdr:col>
      <xdr:colOff>127000</xdr:colOff>
      <xdr:row>105</xdr:row>
      <xdr:rowOff>101600</xdr:rowOff>
    </xdr:to>
    <xdr:cxnSp macro="">
      <xdr:nvCxnSpPr>
        <xdr:cNvPr id="677" name="直線コネクタ 676">
          <a:extLst>
            <a:ext uri="{FF2B5EF4-FFF2-40B4-BE49-F238E27FC236}">
              <a16:creationId xmlns:a16="http://schemas.microsoft.com/office/drawing/2014/main" id="{82AC117F-957A-46D8-AA86-55E1CE2FADD4}"/>
            </a:ext>
          </a:extLst>
        </xdr:cNvPr>
        <xdr:cNvCxnSpPr/>
      </xdr:nvCxnSpPr>
      <xdr:spPr>
        <a:xfrm>
          <a:off x="15481300" y="1797685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123189</xdr:rowOff>
    </xdr:from>
    <xdr:to>
      <xdr:col>76</xdr:col>
      <xdr:colOff>165100</xdr:colOff>
      <xdr:row>104</xdr:row>
      <xdr:rowOff>53339</xdr:rowOff>
    </xdr:to>
    <xdr:sp macro="" textlink="">
      <xdr:nvSpPr>
        <xdr:cNvPr id="678" name="楕円 677">
          <a:extLst>
            <a:ext uri="{FF2B5EF4-FFF2-40B4-BE49-F238E27FC236}">
              <a16:creationId xmlns:a16="http://schemas.microsoft.com/office/drawing/2014/main" id="{506BE223-B83E-4E46-A5A8-9147706F3C5B}"/>
            </a:ext>
          </a:extLst>
        </xdr:cNvPr>
        <xdr:cNvSpPr/>
      </xdr:nvSpPr>
      <xdr:spPr>
        <a:xfrm>
          <a:off x="14541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2539</xdr:rowOff>
    </xdr:from>
    <xdr:to>
      <xdr:col>81</xdr:col>
      <xdr:colOff>50800</xdr:colOff>
      <xdr:row>104</xdr:row>
      <xdr:rowOff>146050</xdr:rowOff>
    </xdr:to>
    <xdr:cxnSp macro="">
      <xdr:nvCxnSpPr>
        <xdr:cNvPr id="679" name="直線コネクタ 678">
          <a:extLst>
            <a:ext uri="{FF2B5EF4-FFF2-40B4-BE49-F238E27FC236}">
              <a16:creationId xmlns:a16="http://schemas.microsoft.com/office/drawing/2014/main" id="{6DEFDF96-D1D6-4562-93E6-95EA13E6C0D6}"/>
            </a:ext>
          </a:extLst>
        </xdr:cNvPr>
        <xdr:cNvCxnSpPr/>
      </xdr:nvCxnSpPr>
      <xdr:spPr>
        <a:xfrm>
          <a:off x="14592300" y="17833339"/>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680" name="n_1aveValue【庁舎】&#10;有形固定資産減価償却率">
          <a:extLst>
            <a:ext uri="{FF2B5EF4-FFF2-40B4-BE49-F238E27FC236}">
              <a16:creationId xmlns:a16="http://schemas.microsoft.com/office/drawing/2014/main" id="{AE884460-F911-4CC6-85F1-48F9D5235EE9}"/>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81" name="n_2aveValue【庁舎】&#10;有形固定資産減価償却率">
          <a:extLst>
            <a:ext uri="{FF2B5EF4-FFF2-40B4-BE49-F238E27FC236}">
              <a16:creationId xmlns:a16="http://schemas.microsoft.com/office/drawing/2014/main" id="{D417369B-7E1E-4512-B233-AE8A423E488C}"/>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682" name="n_3aveValue【庁舎】&#10;有形固定資産減価償却率">
          <a:extLst>
            <a:ext uri="{FF2B5EF4-FFF2-40B4-BE49-F238E27FC236}">
              <a16:creationId xmlns:a16="http://schemas.microsoft.com/office/drawing/2014/main" id="{142E115E-8224-4722-9C4E-9CB078DA2B03}"/>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16527</xdr:rowOff>
    </xdr:from>
    <xdr:ext cx="405111" cy="259045"/>
    <xdr:sp macro="" textlink="">
      <xdr:nvSpPr>
        <xdr:cNvPr id="683" name="n_1mainValue【庁舎】&#10;有形固定資産減価償却率">
          <a:extLst>
            <a:ext uri="{FF2B5EF4-FFF2-40B4-BE49-F238E27FC236}">
              <a16:creationId xmlns:a16="http://schemas.microsoft.com/office/drawing/2014/main" id="{65A43957-F69B-43AA-B588-782F20659197}"/>
            </a:ext>
          </a:extLst>
        </xdr:cNvPr>
        <xdr:cNvSpPr txBox="1"/>
      </xdr:nvSpPr>
      <xdr:spPr>
        <a:xfrm>
          <a:off x="15266044" y="180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69866</xdr:rowOff>
    </xdr:from>
    <xdr:ext cx="405111" cy="259045"/>
    <xdr:sp macro="" textlink="">
      <xdr:nvSpPr>
        <xdr:cNvPr id="684" name="n_2mainValue【庁舎】&#10;有形固定資産減価償却率">
          <a:extLst>
            <a:ext uri="{FF2B5EF4-FFF2-40B4-BE49-F238E27FC236}">
              <a16:creationId xmlns:a16="http://schemas.microsoft.com/office/drawing/2014/main" id="{B6D67907-E560-414E-9425-2C11A9756F27}"/>
            </a:ext>
          </a:extLst>
        </xdr:cNvPr>
        <xdr:cNvSpPr txBox="1"/>
      </xdr:nvSpPr>
      <xdr:spPr>
        <a:xfrm>
          <a:off x="14389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5333D3ED-12FE-4E38-B3AE-56551F9A3F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BBB33014-07CA-4F34-8520-B12D075424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1C888FB5-D1EF-400B-9616-4120D63CE5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66C7C27F-42FB-45C1-B14D-EFC8179248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D18C869E-FCBA-4788-B7A1-820667CECA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0EB9C89D-CD36-4F60-AA05-DD43D63DC8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7DDFBB44-EE1A-4036-B8F8-0CAE094ECB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4EE202AC-C1F2-462F-B052-65A5788C22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2F8577A8-ED6E-4FCC-80EA-A11AECDE4E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8EE8EFA0-94F5-46C4-A9A9-9973B1808A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a:extLst>
            <a:ext uri="{FF2B5EF4-FFF2-40B4-BE49-F238E27FC236}">
              <a16:creationId xmlns:a16="http://schemas.microsoft.com/office/drawing/2014/main" id="{DEFC3E25-7F86-4B31-89D5-8C9FD5DB4DA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AEF88A66-F8A4-4037-BB2C-FC9D68A60A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a:extLst>
            <a:ext uri="{FF2B5EF4-FFF2-40B4-BE49-F238E27FC236}">
              <a16:creationId xmlns:a16="http://schemas.microsoft.com/office/drawing/2014/main" id="{E4C4A04B-B2F3-4247-94EF-4788260A57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a:extLst>
            <a:ext uri="{FF2B5EF4-FFF2-40B4-BE49-F238E27FC236}">
              <a16:creationId xmlns:a16="http://schemas.microsoft.com/office/drawing/2014/main" id="{EF68D5EF-2FA0-4C48-9894-FBCB03ABC83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a:extLst>
            <a:ext uri="{FF2B5EF4-FFF2-40B4-BE49-F238E27FC236}">
              <a16:creationId xmlns:a16="http://schemas.microsoft.com/office/drawing/2014/main" id="{9F9D5B3F-5D3A-40B5-9323-737212B9C7D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a:extLst>
            <a:ext uri="{FF2B5EF4-FFF2-40B4-BE49-F238E27FC236}">
              <a16:creationId xmlns:a16="http://schemas.microsoft.com/office/drawing/2014/main" id="{6CDFEF4A-720E-43F5-9776-1E796DA6CA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a:extLst>
            <a:ext uri="{FF2B5EF4-FFF2-40B4-BE49-F238E27FC236}">
              <a16:creationId xmlns:a16="http://schemas.microsoft.com/office/drawing/2014/main" id="{088961B1-5EB6-4CC4-9245-EA6A0E9044D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a:extLst>
            <a:ext uri="{FF2B5EF4-FFF2-40B4-BE49-F238E27FC236}">
              <a16:creationId xmlns:a16="http://schemas.microsoft.com/office/drawing/2014/main" id="{0E33C800-6AFD-4494-84F6-16F983B731A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a:extLst>
            <a:ext uri="{FF2B5EF4-FFF2-40B4-BE49-F238E27FC236}">
              <a16:creationId xmlns:a16="http://schemas.microsoft.com/office/drawing/2014/main" id="{B0A98CC1-E52B-462F-856B-1FE21686AC4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a:extLst>
            <a:ext uri="{FF2B5EF4-FFF2-40B4-BE49-F238E27FC236}">
              <a16:creationId xmlns:a16="http://schemas.microsoft.com/office/drawing/2014/main" id="{BE60061D-E975-4EA2-BE29-A8EA1042A88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a:extLst>
            <a:ext uri="{FF2B5EF4-FFF2-40B4-BE49-F238E27FC236}">
              <a16:creationId xmlns:a16="http://schemas.microsoft.com/office/drawing/2014/main" id="{8EF21FC7-B915-4371-8C0F-118D94B727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36FC9DF7-0B05-4733-A2D3-DB7553D7301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A3385656-7146-440E-BF96-316899C3EE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106EA1FD-8B29-4DAB-A1FD-03E2F86819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15BF92A5-57CA-4C19-A046-3B9359BE54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0" name="直線コネクタ 709">
          <a:extLst>
            <a:ext uri="{FF2B5EF4-FFF2-40B4-BE49-F238E27FC236}">
              <a16:creationId xmlns:a16="http://schemas.microsoft.com/office/drawing/2014/main" id="{1C748941-E2E4-4617-93B0-13F35BF05D93}"/>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1" name="【庁舎】&#10;一人当たり面積最小値テキスト">
          <a:extLst>
            <a:ext uri="{FF2B5EF4-FFF2-40B4-BE49-F238E27FC236}">
              <a16:creationId xmlns:a16="http://schemas.microsoft.com/office/drawing/2014/main" id="{0BB3D96B-47DE-4FB1-8266-A11D42A1F7B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2" name="直線コネクタ 711">
          <a:extLst>
            <a:ext uri="{FF2B5EF4-FFF2-40B4-BE49-F238E27FC236}">
              <a16:creationId xmlns:a16="http://schemas.microsoft.com/office/drawing/2014/main" id="{83793B73-A916-47A8-ADBF-0682287C691E}"/>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3" name="【庁舎】&#10;一人当たり面積最大値テキスト">
          <a:extLst>
            <a:ext uri="{FF2B5EF4-FFF2-40B4-BE49-F238E27FC236}">
              <a16:creationId xmlns:a16="http://schemas.microsoft.com/office/drawing/2014/main" id="{4E36D3CE-3525-4158-A790-9F501D9AB8E4}"/>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4" name="直線コネクタ 713">
          <a:extLst>
            <a:ext uri="{FF2B5EF4-FFF2-40B4-BE49-F238E27FC236}">
              <a16:creationId xmlns:a16="http://schemas.microsoft.com/office/drawing/2014/main" id="{04532148-3CA4-4132-BE0F-A2A4EAB96AA1}"/>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5" name="【庁舎】&#10;一人当たり面積平均値テキスト">
          <a:extLst>
            <a:ext uri="{FF2B5EF4-FFF2-40B4-BE49-F238E27FC236}">
              <a16:creationId xmlns:a16="http://schemas.microsoft.com/office/drawing/2014/main" id="{E0D397F6-6480-4D48-B191-320B36A9F98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6" name="フローチャート: 判断 715">
          <a:extLst>
            <a:ext uri="{FF2B5EF4-FFF2-40B4-BE49-F238E27FC236}">
              <a16:creationId xmlns:a16="http://schemas.microsoft.com/office/drawing/2014/main" id="{33C5CAA8-1B4B-4C60-965E-7221A7D9FA03}"/>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7" name="フローチャート: 判断 716">
          <a:extLst>
            <a:ext uri="{FF2B5EF4-FFF2-40B4-BE49-F238E27FC236}">
              <a16:creationId xmlns:a16="http://schemas.microsoft.com/office/drawing/2014/main" id="{13B734F5-B25D-4F54-B254-F9302BF390D1}"/>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18" name="フローチャート: 判断 717">
          <a:extLst>
            <a:ext uri="{FF2B5EF4-FFF2-40B4-BE49-F238E27FC236}">
              <a16:creationId xmlns:a16="http://schemas.microsoft.com/office/drawing/2014/main" id="{B6F85F75-1359-4BF0-A1C1-BAE8B166D9FF}"/>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19" name="フローチャート: 判断 718">
          <a:extLst>
            <a:ext uri="{FF2B5EF4-FFF2-40B4-BE49-F238E27FC236}">
              <a16:creationId xmlns:a16="http://schemas.microsoft.com/office/drawing/2014/main" id="{B73FFAA2-F972-42E8-B699-0FEEE5ECFFF5}"/>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DA98282-CA9D-4BFC-900A-F631B1957C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E060A60E-54B6-446C-B437-A170C8F1FF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61CC860D-4F92-4775-9C49-DAD26F52C4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C4633A8-1860-4F5C-AB7E-440C27E35A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72E3A2E-9639-4B60-B08F-EF4A70C6362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43362</xdr:rowOff>
    </xdr:from>
    <xdr:to>
      <xdr:col>116</xdr:col>
      <xdr:colOff>114300</xdr:colOff>
      <xdr:row>105</xdr:row>
      <xdr:rowOff>144962</xdr:rowOff>
    </xdr:to>
    <xdr:sp macro="" textlink="">
      <xdr:nvSpPr>
        <xdr:cNvPr id="725" name="楕円 724">
          <a:extLst>
            <a:ext uri="{FF2B5EF4-FFF2-40B4-BE49-F238E27FC236}">
              <a16:creationId xmlns:a16="http://schemas.microsoft.com/office/drawing/2014/main" id="{64A55A5D-D5AF-46DF-A08B-BCD9F6B8DB8B}"/>
            </a:ext>
          </a:extLst>
        </xdr:cNvPr>
        <xdr:cNvSpPr/>
      </xdr:nvSpPr>
      <xdr:spPr>
        <a:xfrm>
          <a:off x="22110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66239</xdr:rowOff>
    </xdr:from>
    <xdr:ext cx="469744" cy="259045"/>
    <xdr:sp macro="" textlink="">
      <xdr:nvSpPr>
        <xdr:cNvPr id="726" name="【庁舎】&#10;一人当たり面積該当値テキスト">
          <a:extLst>
            <a:ext uri="{FF2B5EF4-FFF2-40B4-BE49-F238E27FC236}">
              <a16:creationId xmlns:a16="http://schemas.microsoft.com/office/drawing/2014/main" id="{E59D058E-F185-417F-8BD6-973335C44567}"/>
            </a:ext>
          </a:extLst>
        </xdr:cNvPr>
        <xdr:cNvSpPr txBox="1"/>
      </xdr:nvSpPr>
      <xdr:spPr>
        <a:xfrm>
          <a:off x="22199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30299</xdr:rowOff>
    </xdr:from>
    <xdr:to>
      <xdr:col>112</xdr:col>
      <xdr:colOff>38100</xdr:colOff>
      <xdr:row>102</xdr:row>
      <xdr:rowOff>131899</xdr:rowOff>
    </xdr:to>
    <xdr:sp macro="" textlink="">
      <xdr:nvSpPr>
        <xdr:cNvPr id="727" name="楕円 726">
          <a:extLst>
            <a:ext uri="{FF2B5EF4-FFF2-40B4-BE49-F238E27FC236}">
              <a16:creationId xmlns:a16="http://schemas.microsoft.com/office/drawing/2014/main" id="{1E822441-1B28-4FD6-8530-43112EB476BA}"/>
            </a:ext>
          </a:extLst>
        </xdr:cNvPr>
        <xdr:cNvSpPr/>
      </xdr:nvSpPr>
      <xdr:spPr>
        <a:xfrm>
          <a:off x="21272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81099</xdr:rowOff>
    </xdr:from>
    <xdr:to>
      <xdr:col>116</xdr:col>
      <xdr:colOff>63500</xdr:colOff>
      <xdr:row>105</xdr:row>
      <xdr:rowOff>94162</xdr:rowOff>
    </xdr:to>
    <xdr:cxnSp macro="">
      <xdr:nvCxnSpPr>
        <xdr:cNvPr id="728" name="直線コネクタ 727">
          <a:extLst>
            <a:ext uri="{FF2B5EF4-FFF2-40B4-BE49-F238E27FC236}">
              <a16:creationId xmlns:a16="http://schemas.microsoft.com/office/drawing/2014/main" id="{B2E7C34C-4499-4C1C-809B-F6A21541079E}"/>
            </a:ext>
          </a:extLst>
        </xdr:cNvPr>
        <xdr:cNvCxnSpPr/>
      </xdr:nvCxnSpPr>
      <xdr:spPr>
        <a:xfrm>
          <a:off x="21323300" y="17568999"/>
          <a:ext cx="8382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61323</xdr:rowOff>
    </xdr:from>
    <xdr:to>
      <xdr:col>107</xdr:col>
      <xdr:colOff>101600</xdr:colOff>
      <xdr:row>105</xdr:row>
      <xdr:rowOff>162923</xdr:rowOff>
    </xdr:to>
    <xdr:sp macro="" textlink="">
      <xdr:nvSpPr>
        <xdr:cNvPr id="729" name="楕円 728">
          <a:extLst>
            <a:ext uri="{FF2B5EF4-FFF2-40B4-BE49-F238E27FC236}">
              <a16:creationId xmlns:a16="http://schemas.microsoft.com/office/drawing/2014/main" id="{6F95BFC6-C137-444F-BCC7-7163106ECA17}"/>
            </a:ext>
          </a:extLst>
        </xdr:cNvPr>
        <xdr:cNvSpPr/>
      </xdr:nvSpPr>
      <xdr:spPr>
        <a:xfrm>
          <a:off x="20383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81099</xdr:rowOff>
    </xdr:from>
    <xdr:to>
      <xdr:col>111</xdr:col>
      <xdr:colOff>177800</xdr:colOff>
      <xdr:row>105</xdr:row>
      <xdr:rowOff>112123</xdr:rowOff>
    </xdr:to>
    <xdr:cxnSp macro="">
      <xdr:nvCxnSpPr>
        <xdr:cNvPr id="730" name="直線コネクタ 729">
          <a:extLst>
            <a:ext uri="{FF2B5EF4-FFF2-40B4-BE49-F238E27FC236}">
              <a16:creationId xmlns:a16="http://schemas.microsoft.com/office/drawing/2014/main" id="{384463BC-299E-47E4-96A5-33DF8C8E0FE6}"/>
            </a:ext>
          </a:extLst>
        </xdr:cNvPr>
        <xdr:cNvCxnSpPr/>
      </xdr:nvCxnSpPr>
      <xdr:spPr>
        <a:xfrm flipV="1">
          <a:off x="20434300" y="17568999"/>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31" name="n_1aveValue【庁舎】&#10;一人当たり面積">
          <a:extLst>
            <a:ext uri="{FF2B5EF4-FFF2-40B4-BE49-F238E27FC236}">
              <a16:creationId xmlns:a16="http://schemas.microsoft.com/office/drawing/2014/main" id="{73A7E891-06EB-4660-94EC-DBD6D0729C8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32" name="n_2aveValue【庁舎】&#10;一人当たり面積">
          <a:extLst>
            <a:ext uri="{FF2B5EF4-FFF2-40B4-BE49-F238E27FC236}">
              <a16:creationId xmlns:a16="http://schemas.microsoft.com/office/drawing/2014/main" id="{19083C8C-4B5A-43F0-99C2-62C9A501DE4D}"/>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33" name="n_3aveValue【庁舎】&#10;一人当たり面積">
          <a:extLst>
            <a:ext uri="{FF2B5EF4-FFF2-40B4-BE49-F238E27FC236}">
              <a16:creationId xmlns:a16="http://schemas.microsoft.com/office/drawing/2014/main" id="{847F471E-BAF9-4D3B-99B1-9F1EE0295687}"/>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148426</xdr:rowOff>
    </xdr:from>
    <xdr:ext cx="469744" cy="259045"/>
    <xdr:sp macro="" textlink="">
      <xdr:nvSpPr>
        <xdr:cNvPr id="734" name="n_1mainValue【庁舎】&#10;一人当たり面積">
          <a:extLst>
            <a:ext uri="{FF2B5EF4-FFF2-40B4-BE49-F238E27FC236}">
              <a16:creationId xmlns:a16="http://schemas.microsoft.com/office/drawing/2014/main" id="{C6C37D71-F476-442B-871B-F4368DA27D65}"/>
            </a:ext>
          </a:extLst>
        </xdr:cNvPr>
        <xdr:cNvSpPr txBox="1"/>
      </xdr:nvSpPr>
      <xdr:spPr>
        <a:xfrm>
          <a:off x="21075727" y="172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8000</xdr:rowOff>
    </xdr:from>
    <xdr:ext cx="469744" cy="259045"/>
    <xdr:sp macro="" textlink="">
      <xdr:nvSpPr>
        <xdr:cNvPr id="735" name="n_2mainValue【庁舎】&#10;一人当たり面積">
          <a:extLst>
            <a:ext uri="{FF2B5EF4-FFF2-40B4-BE49-F238E27FC236}">
              <a16:creationId xmlns:a16="http://schemas.microsoft.com/office/drawing/2014/main" id="{E4C9EDE8-7CDD-48F9-AED1-276B80DA6D59}"/>
            </a:ext>
          </a:extLst>
        </xdr:cNvPr>
        <xdr:cNvSpPr txBox="1"/>
      </xdr:nvSpPr>
      <xdr:spPr>
        <a:xfrm>
          <a:off x="201994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6503CBB5-BC26-4F8B-9677-FD35844BB2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10D34AE2-9AE0-42D7-B213-63051E6CD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D5578DEF-F84C-4485-B796-DA45A9F92F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施設類型別の有形固定資産減価償却率は、ほとんどの類型において類似団体平均を上回っており、保有資産の償却（老朽化）が進んでいる状況である。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一人当たり面積や、一人当たり有形固定資産額については、特に高くなっている。</a:t>
          </a:r>
        </a:p>
        <a:p>
          <a:r>
            <a:rPr kumimoji="1" lang="ja-JP" altLang="en-US" sz="1300">
              <a:latin typeface="ＭＳ Ｐゴシック" panose="020B0600070205080204" pitchFamily="50" charset="-128"/>
              <a:ea typeface="ＭＳ Ｐゴシック" panose="020B0600070205080204" pitchFamily="50" charset="-128"/>
            </a:rPr>
            <a:t>今後は、施設の更新や維持補修などを含めた老朽化対策について詳細な分析を行い、総合的な施設管理に取り組む必要がある。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不況により本市の基幹産業である農業、漁業、観光業の低迷が続いており、また、少子高齢化、若者の流出に伴う就業人口の減少等により、自主財源としての税収入を多く見込めず、歳入の過半を地方交付税等の依存財源に頼った財政基盤となっており、財政力指数は類似団体平均を下回っている。今後、緊急に必要な事業の峻別により投資的経費を抑制し、歳出の徹底的な見直しを行うとともに、新たな自主財源の発掘による歳入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％上昇したが、計画的な繰上償還の実施による公債費の減等により、類似団体平均を下回っている。平成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た普通交付税合併算定替措置の段階的縮減により算定分母となる経常一般財源が減少したことから数値が上昇している。今後、同縮減幅の増大に伴い、経常一般財源の歳入見込みは厳しさを増していくことから、徹底した事務事業等の見直しを進め、経常的経費の歳出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158931</xdr:rowOff>
    </xdr:from>
    <xdr:to>
      <xdr:col>23</xdr:col>
      <xdr:colOff>133350</xdr:colOff>
      <xdr:row>60</xdr:row>
      <xdr:rowOff>70213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7448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48623</xdr:rowOff>
    </xdr:from>
    <xdr:to>
      <xdr:col>19</xdr:col>
      <xdr:colOff>133350</xdr:colOff>
      <xdr:row>59</xdr:row>
      <xdr:rowOff>158931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6417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154577</xdr:rowOff>
    </xdr:from>
    <xdr:to>
      <xdr:col>15</xdr:col>
      <xdr:colOff>82550</xdr:colOff>
      <xdr:row>59</xdr:row>
      <xdr:rowOff>48623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986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140788</xdr:rowOff>
    </xdr:from>
    <xdr:to>
      <xdr:col>11</xdr:col>
      <xdr:colOff>31750</xdr:colOff>
      <xdr:row>58</xdr:row>
      <xdr:rowOff>154577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848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108131</xdr:rowOff>
    </xdr:from>
    <xdr:to>
      <xdr:col>19</xdr:col>
      <xdr:colOff>184150</xdr:colOff>
      <xdr:row>60</xdr:row>
      <xdr:rowOff>38281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48458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169273</xdr:rowOff>
    </xdr:from>
    <xdr:to>
      <xdr:col>15</xdr:col>
      <xdr:colOff>133350</xdr:colOff>
      <xdr:row>59</xdr:row>
      <xdr:rowOff>99423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109600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103777</xdr:rowOff>
    </xdr:from>
    <xdr:to>
      <xdr:col>11</xdr:col>
      <xdr:colOff>82550</xdr:colOff>
      <xdr:row>59</xdr:row>
      <xdr:rowOff>33927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44104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89988</xdr:rowOff>
    </xdr:from>
    <xdr:to>
      <xdr:col>7</xdr:col>
      <xdr:colOff>31750</xdr:colOff>
      <xdr:row>59</xdr:row>
      <xdr:rowOff>20138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30315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合併前の旧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がそれぞれ有し、現在も残っている複数の類似施設の管理運営を行っていることが類似団体平均を上回っている要因に挙げられる。また算定分母となる人口についても急激な減少が続いている。今後、公共施設等総合管理計画に基づく施設の統廃合、集約化を行うとともに、指定管理者制度等の活用による施設管理コスト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78863</xdr:rowOff>
    </xdr:from>
    <xdr:to>
      <xdr:col>23</xdr:col>
      <xdr:colOff>133350</xdr:colOff>
      <xdr:row>88</xdr:row>
      <xdr:rowOff>5688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95013"/>
          <a:ext cx="838200" cy="9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21729</xdr:rowOff>
    </xdr:from>
    <xdr:to>
      <xdr:col>19</xdr:col>
      <xdr:colOff>133350</xdr:colOff>
      <xdr:row>87</xdr:row>
      <xdr:rowOff>78863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37879"/>
          <a:ext cx="889000" cy="5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3209</xdr:rowOff>
    </xdr:from>
    <xdr:to>
      <xdr:col>15</xdr:col>
      <xdr:colOff>82550</xdr:colOff>
      <xdr:row>87</xdr:row>
      <xdr:rowOff>21729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919359"/>
          <a:ext cx="889000" cy="1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126966</xdr:rowOff>
    </xdr:from>
    <xdr:to>
      <xdr:col>11</xdr:col>
      <xdr:colOff>31750</xdr:colOff>
      <xdr:row>87</xdr:row>
      <xdr:rowOff>3209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871666"/>
          <a:ext cx="889000" cy="4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126338</xdr:rowOff>
    </xdr:from>
    <xdr:to>
      <xdr:col>23</xdr:col>
      <xdr:colOff>184150</xdr:colOff>
      <xdr:row>88</xdr:row>
      <xdr:rowOff>56488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0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98415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1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28063</xdr:rowOff>
    </xdr:from>
    <xdr:to>
      <xdr:col>19</xdr:col>
      <xdr:colOff>184150</xdr:colOff>
      <xdr:row>87</xdr:row>
      <xdr:rowOff>129663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114440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3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142379</xdr:rowOff>
    </xdr:from>
    <xdr:to>
      <xdr:col>15</xdr:col>
      <xdr:colOff>133350</xdr:colOff>
      <xdr:row>87</xdr:row>
      <xdr:rowOff>72529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57306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123859</xdr:rowOff>
    </xdr:from>
    <xdr:to>
      <xdr:col>11</xdr:col>
      <xdr:colOff>82550</xdr:colOff>
      <xdr:row>87</xdr:row>
      <xdr:rowOff>54009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8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38786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95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76166</xdr:rowOff>
    </xdr:from>
    <xdr:to>
      <xdr:col>7</xdr:col>
      <xdr:colOff>31750</xdr:colOff>
      <xdr:row>87</xdr:row>
      <xdr:rowOff>6316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162543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級別標準職務表の見直しにより、一定の昇給抑制が図られて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おり、全国町村平均と同値に留まっている。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22073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11829"/>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79527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83050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5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年々人口が減少することにより、人口千人当たり職員数は増加していく。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年度の大量退職を見越して、平成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年度にかけて退職分の補充に加え、前倒しでの新規職員採用を行うことで一時的に職員数が増加している。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41426</xdr:rowOff>
    </xdr:from>
    <xdr:to>
      <xdr:col>81</xdr:col>
      <xdr:colOff>44450</xdr:colOff>
      <xdr:row>65</xdr:row>
      <xdr:rowOff>85090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85676"/>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10402</xdr:rowOff>
    </xdr:from>
    <xdr:to>
      <xdr:col>77</xdr:col>
      <xdr:colOff>44450</xdr:colOff>
      <xdr:row>65</xdr:row>
      <xdr:rowOff>41426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5465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134741</xdr:rowOff>
    </xdr:from>
    <xdr:to>
      <xdr:col>72</xdr:col>
      <xdr:colOff>203200</xdr:colOff>
      <xdr:row>65</xdr:row>
      <xdr:rowOff>10402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0754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55456</xdr:rowOff>
    </xdr:from>
    <xdr:to>
      <xdr:col>68</xdr:col>
      <xdr:colOff>152400</xdr:colOff>
      <xdr:row>64</xdr:row>
      <xdr:rowOff>134741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28256"/>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162076</xdr:rowOff>
    </xdr:from>
    <xdr:to>
      <xdr:col>77</xdr:col>
      <xdr:colOff>95250</xdr:colOff>
      <xdr:row>65</xdr:row>
      <xdr:rowOff>92226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77003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131052</xdr:rowOff>
    </xdr:from>
    <xdr:to>
      <xdr:col>73</xdr:col>
      <xdr:colOff>44450</xdr:colOff>
      <xdr:row>65</xdr:row>
      <xdr:rowOff>61202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45979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83941</xdr:rowOff>
    </xdr:from>
    <xdr:to>
      <xdr:col>68</xdr:col>
      <xdr:colOff>203200</xdr:colOff>
      <xdr:row>65</xdr:row>
      <xdr:rowOff>14091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170318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年度単年度比率が上昇したため、</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ヶ年平均も</a:t>
          </a:r>
          <a:r>
            <a:rPr lang="en-US" altLang="ja-JP" sz="1300">
              <a:effectLst/>
              <a:latin typeface="ＭＳ Ｐゴシック" panose="020B0600070205080204" pitchFamily="50" charset="-128"/>
              <a:ea typeface="ＭＳ Ｐゴシック" panose="020B0600070205080204" pitchFamily="50" charset="-128"/>
            </a:rPr>
            <a:t>0.9</a:t>
          </a:r>
          <a:r>
            <a:rPr lang="ja-JP" altLang="en-US" sz="1300">
              <a:effectLst/>
              <a:latin typeface="ＭＳ Ｐゴシック" panose="020B0600070205080204" pitchFamily="50" charset="-128"/>
              <a:ea typeface="ＭＳ Ｐゴシック" panose="020B0600070205080204" pitchFamily="50" charset="-128"/>
            </a:rPr>
            <a:t>％増となった。合併算定替の段階的縮減により普通交付税が約</a:t>
          </a:r>
          <a:r>
            <a:rPr lang="en-US" altLang="ja-JP" sz="1300">
              <a:effectLst/>
              <a:latin typeface="ＭＳ Ｐゴシック" panose="020B0600070205080204" pitchFamily="50" charset="-128"/>
              <a:ea typeface="ＭＳ Ｐゴシック" panose="020B0600070205080204" pitchFamily="50" charset="-128"/>
            </a:rPr>
            <a:t>333</a:t>
          </a:r>
          <a:r>
            <a:rPr lang="ja-JP" altLang="en-US" sz="1300">
              <a:effectLst/>
              <a:latin typeface="ＭＳ Ｐゴシック" panose="020B0600070205080204" pitchFamily="50" charset="-128"/>
              <a:ea typeface="ＭＳ Ｐゴシック" panose="020B0600070205080204" pitchFamily="50" charset="-128"/>
            </a:rPr>
            <a:t>百万円減となったことや一部事務組合の起こした地方債に充てたと認められる補助金又は負担金（病院企業団に対するもの等）が約</a:t>
          </a:r>
          <a:r>
            <a:rPr lang="en-US" altLang="ja-JP" sz="1300">
              <a:effectLst/>
              <a:latin typeface="ＭＳ Ｐゴシック" panose="020B0600070205080204" pitchFamily="50" charset="-128"/>
              <a:ea typeface="ＭＳ Ｐゴシック" panose="020B0600070205080204" pitchFamily="50" charset="-128"/>
            </a:rPr>
            <a:t>58</a:t>
          </a:r>
          <a:r>
            <a:rPr lang="ja-JP" altLang="en-US" sz="1300">
              <a:effectLst/>
              <a:latin typeface="ＭＳ Ｐゴシック" panose="020B0600070205080204" pitchFamily="50" charset="-128"/>
              <a:ea typeface="ＭＳ Ｐゴシック" panose="020B0600070205080204" pitchFamily="50" charset="-128"/>
            </a:rPr>
            <a:t>百万円の増となったことが主な要因である。今後、普通交付税の減額や庁舎耐震改修、葬斎場や小中学校の建設工事など大型事業に係る合併特例債等の元利償還金の増加が見込まれることから、実質公債費比率は更に上昇すると見込まれる。</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119063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2731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100965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273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102976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731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102976</xdr:rowOff>
    </xdr:from>
    <xdr:to>
      <xdr:col>68</xdr:col>
      <xdr:colOff>152400</xdr:colOff>
      <xdr:row>36</xdr:row>
      <xdr:rowOff>113030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7517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68263</xdr:rowOff>
    </xdr:from>
    <xdr:to>
      <xdr:col>81</xdr:col>
      <xdr:colOff>95250</xdr:colOff>
      <xdr:row>36</xdr:row>
      <xdr:rowOff>169863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160990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50165</xdr:rowOff>
    </xdr:from>
    <xdr:to>
      <xdr:col>73</xdr:col>
      <xdr:colOff>44450</xdr:colOff>
      <xdr:row>36</xdr:row>
      <xdr:rowOff>151765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161942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52176</xdr:rowOff>
    </xdr:from>
    <xdr:to>
      <xdr:col>68</xdr:col>
      <xdr:colOff>203200</xdr:colOff>
      <xdr:row>36</xdr:row>
      <xdr:rowOff>153776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163953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62230</xdr:rowOff>
    </xdr:from>
    <xdr:to>
      <xdr:col>64</xdr:col>
      <xdr:colOff>152400</xdr:colOff>
      <xdr:row>36</xdr:row>
      <xdr:rowOff>163830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2557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前年度比</a:t>
          </a:r>
          <a:r>
            <a:rPr lang="en-US" altLang="ja-JP" sz="1300">
              <a:effectLst/>
              <a:latin typeface="ＭＳ Ｐゴシック" panose="020B0600070205080204" pitchFamily="50" charset="-128"/>
              <a:ea typeface="ＭＳ Ｐゴシック" panose="020B0600070205080204" pitchFamily="50" charset="-128"/>
            </a:rPr>
            <a:t>6.2</a:t>
          </a:r>
          <a:r>
            <a:rPr lang="ja-JP" altLang="en-US" sz="1300">
              <a:effectLst/>
              <a:latin typeface="ＭＳ Ｐゴシック" panose="020B0600070205080204" pitchFamily="50" charset="-128"/>
              <a:ea typeface="ＭＳ Ｐゴシック" panose="020B0600070205080204" pitchFamily="50" charset="-128"/>
            </a:rPr>
            <a:t>％の増となった。要因として、地方債現在高の約</a:t>
          </a:r>
          <a:r>
            <a:rPr lang="en-US" altLang="ja-JP" sz="1300">
              <a:effectLst/>
              <a:latin typeface="ＭＳ Ｐゴシック" panose="020B0600070205080204" pitchFamily="50" charset="-128"/>
              <a:ea typeface="ＭＳ Ｐゴシック" panose="020B0600070205080204" pitchFamily="50" charset="-128"/>
            </a:rPr>
            <a:t>70</a:t>
          </a:r>
          <a:r>
            <a:rPr lang="ja-JP" altLang="en-US" sz="1300">
              <a:effectLst/>
              <a:latin typeface="ＭＳ Ｐゴシック" panose="020B0600070205080204" pitchFamily="50" charset="-128"/>
              <a:ea typeface="ＭＳ Ｐゴシック" panose="020B0600070205080204" pitchFamily="50" charset="-128"/>
            </a:rPr>
            <a:t>百万円の増、組合負担等見込額の約</a:t>
          </a:r>
          <a:r>
            <a:rPr lang="en-US" altLang="ja-JP" sz="1300">
              <a:effectLst/>
              <a:latin typeface="ＭＳ Ｐゴシック" panose="020B0600070205080204" pitchFamily="50" charset="-128"/>
              <a:ea typeface="ＭＳ Ｐゴシック" panose="020B0600070205080204" pitchFamily="50" charset="-128"/>
            </a:rPr>
            <a:t>106</a:t>
          </a:r>
          <a:r>
            <a:rPr lang="ja-JP" altLang="en-US" sz="1300">
              <a:effectLst/>
              <a:latin typeface="ＭＳ Ｐゴシック" panose="020B0600070205080204" pitchFamily="50" charset="-128"/>
              <a:ea typeface="ＭＳ Ｐゴシック" panose="020B0600070205080204" pitchFamily="50" charset="-128"/>
            </a:rPr>
            <a:t>百万円の増、財政調整基金</a:t>
          </a:r>
          <a:r>
            <a:rPr lang="en-US" altLang="ja-JP" sz="1300">
              <a:effectLst/>
              <a:latin typeface="ＭＳ Ｐゴシック" panose="020B0600070205080204" pitchFamily="50" charset="-128"/>
              <a:ea typeface="ＭＳ Ｐゴシック" panose="020B0600070205080204" pitchFamily="50" charset="-128"/>
            </a:rPr>
            <a:t>400</a:t>
          </a:r>
          <a:r>
            <a:rPr lang="ja-JP" altLang="en-US" sz="1300">
              <a:effectLst/>
              <a:latin typeface="ＭＳ Ｐゴシック" panose="020B0600070205080204" pitchFamily="50" charset="-128"/>
              <a:ea typeface="ＭＳ Ｐゴシック" panose="020B0600070205080204" pitchFamily="50" charset="-128"/>
            </a:rPr>
            <a:t>百万円と減債基金</a:t>
          </a:r>
          <a:r>
            <a:rPr lang="en-US" altLang="ja-JP" sz="1300">
              <a:effectLst/>
              <a:latin typeface="ＭＳ Ｐゴシック" panose="020B0600070205080204" pitchFamily="50" charset="-128"/>
              <a:ea typeface="ＭＳ Ｐゴシック" panose="020B0600070205080204" pitchFamily="50" charset="-128"/>
            </a:rPr>
            <a:t>1,000</a:t>
          </a:r>
          <a:r>
            <a:rPr lang="ja-JP" altLang="en-US" sz="1300">
              <a:effectLst/>
              <a:latin typeface="ＭＳ Ｐゴシック" panose="020B0600070205080204" pitchFamily="50" charset="-128"/>
              <a:ea typeface="ＭＳ Ｐゴシック" panose="020B0600070205080204" pitchFamily="50" charset="-128"/>
            </a:rPr>
            <a:t>百万円の取り崩しによる充当可能基金残高の大幅減等が挙げられる。今後についても、地方債の発行額が償還予定額を上回ることや基金の更なる取崩しが見込まれるため、将来負担比率は悪化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107805</xdr:rowOff>
    </xdr:from>
    <xdr:to>
      <xdr:col>81</xdr:col>
      <xdr:colOff>44450</xdr:colOff>
      <xdr:row>13</xdr:row>
      <xdr:rowOff>129177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336655"/>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78377</xdr:rowOff>
    </xdr:from>
    <xdr:to>
      <xdr:col>81</xdr:col>
      <xdr:colOff>95250</xdr:colOff>
      <xdr:row>14</xdr:row>
      <xdr:rowOff>8527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171104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2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57005</xdr:rowOff>
    </xdr:from>
    <xdr:to>
      <xdr:col>77</xdr:col>
      <xdr:colOff>95250</xdr:colOff>
      <xdr:row>13</xdr:row>
      <xdr:rowOff>158605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2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168782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05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89408</xdr:rowOff>
    </xdr:from>
    <xdr:to>
      <xdr:col>64</xdr:col>
      <xdr:colOff>152400</xdr:colOff>
      <xdr:row>14</xdr:row>
      <xdr:rowOff>19558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29735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08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人件費に係る経常収支比率は、給与改定等の影響に加え、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年度の大量退職を見越して、職員の年齢構成に歪みが生じないよう、採用者数の平準化を図るため、前倒しでの新規職員の採用を行っているため、前年度比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％上昇し、類似団体を上回ることとなった。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今後については、前記理由により一時的に職員数が増加する時期もありますが、「壱岐市行政改革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定員適正化計画」に基づく職員数削減や級標準職務表の見直しによる昇給抑制等を行い、改善に努めていく。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4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物件費に係る経常収支比率が類似団体平均より高い理由として、合併前の旧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がそれぞれ有し、現在も残っている複数の類似施設の管理運営を行っていることが挙げられる。今後、公共施設等総合管理計画に基づく施設の統廃合、集約化を行うとともに、指定管理者制度等の活用による施設管理コスト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34472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32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75293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45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4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18</xdr:row>
      <xdr:rowOff>170543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生活保護費は一定額増加したものの、老人ホーム事業に係る扶助費や児童手当給付費、障害児施設措置費が減となったため前年度比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64407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28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64407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の主なものに公営事業会計に対する繰出金が挙げられる。公営企業については独立採算の原則に基づき、今後も経営努力と経費の節減等を継続していくことにより、一般会計からの繰出金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54</xdr:row>
      <xdr:rowOff>153126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04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55</xdr:row>
      <xdr:rowOff>7801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11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40459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37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53522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70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102326</xdr:rowOff>
    </xdr:from>
    <xdr:to>
      <xdr:col>78</xdr:col>
      <xdr:colOff>120650</xdr:colOff>
      <xdr:row>55</xdr:row>
      <xdr:rowOff>32476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42653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2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161109</xdr:rowOff>
    </xdr:from>
    <xdr:to>
      <xdr:col>69</xdr:col>
      <xdr:colOff>142875</xdr:colOff>
      <xdr:row>55</xdr:row>
      <xdr:rowOff>91259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101436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補助費に係る経常収支比率は類似団体平均を下回って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％増加した。補助金については補助金適正化委員会の答申に沿った見直しを実施している。今後も、公益性、必要性、妥当性、費用対効果について検証を行い、適正化に向けた見直しを継続していく。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97282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47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公債費に係る経常収支比率は、大口の定期償還の開始といった要因により、前年度比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％上昇した。今後も合併特例債による大型事業の償還を控えており、公債費負担の増加が懸念される中、交付税措置の有利な地方債の活用や繰上償還等の実施により、健全な財政運営に努めていく。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71755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190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60325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11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52705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98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88282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た普通交付税合併算定替措置の段階的縮減により算定分母となる経常一般財源が減少したことから数値が上昇している。今後、同縮減幅の増大に伴い、経常一般財源の歳入見込みは厳しさを増していくことから、徹底した事務事業等の見直しを進め、経常的経費の歳出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10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77</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88917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28753</xdr:rowOff>
    </xdr:from>
    <xdr:to>
      <xdr:col>29</xdr:col>
      <xdr:colOff>127000</xdr:colOff>
      <xdr:row>14</xdr:row>
      <xdr:rowOff>42101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76678"/>
          <a:ext cx="647700" cy="1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28753</xdr:rowOff>
    </xdr:from>
    <xdr:to>
      <xdr:col>26</xdr:col>
      <xdr:colOff>50800</xdr:colOff>
      <xdr:row>14</xdr:row>
      <xdr:rowOff>85801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76678"/>
          <a:ext cx="698500" cy="5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85801</xdr:rowOff>
    </xdr:from>
    <xdr:to>
      <xdr:col>22</xdr:col>
      <xdr:colOff>114300</xdr:colOff>
      <xdr:row>14</xdr:row>
      <xdr:rowOff>139408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33726"/>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80226</xdr:rowOff>
    </xdr:from>
    <xdr:to>
      <xdr:col>18</xdr:col>
      <xdr:colOff>177800</xdr:colOff>
      <xdr:row>14</xdr:row>
      <xdr:rowOff>139408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28151"/>
          <a:ext cx="698500" cy="5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162751</xdr:rowOff>
    </xdr:from>
    <xdr:to>
      <xdr:col>29</xdr:col>
      <xdr:colOff>177800</xdr:colOff>
      <xdr:row>14</xdr:row>
      <xdr:rowOff>92901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149403</xdr:rowOff>
    </xdr:from>
    <xdr:to>
      <xdr:col>26</xdr:col>
      <xdr:colOff>101600</xdr:colOff>
      <xdr:row>14</xdr:row>
      <xdr:rowOff>79553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2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89730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35001</xdr:rowOff>
    </xdr:from>
    <xdr:to>
      <xdr:col>22</xdr:col>
      <xdr:colOff>165100</xdr:colOff>
      <xdr:row>14</xdr:row>
      <xdr:rowOff>136601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8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146778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88608</xdr:rowOff>
    </xdr:from>
    <xdr:to>
      <xdr:col>19</xdr:col>
      <xdr:colOff>38100</xdr:colOff>
      <xdr:row>15</xdr:row>
      <xdr:rowOff>18758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28935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29426</xdr:rowOff>
    </xdr:from>
    <xdr:to>
      <xdr:col>15</xdr:col>
      <xdr:colOff>101600</xdr:colOff>
      <xdr:row>14</xdr:row>
      <xdr:rowOff>131026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7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141203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337944</xdr:rowOff>
    </xdr:from>
    <xdr:to>
      <xdr:col>29</xdr:col>
      <xdr:colOff>127000</xdr:colOff>
      <xdr:row>38</xdr:row>
      <xdr:rowOff>14391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2644"/>
          <a:ext cx="647700" cy="1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14391</xdr:rowOff>
    </xdr:from>
    <xdr:to>
      <xdr:col>26</xdr:col>
      <xdr:colOff>50800</xdr:colOff>
      <xdr:row>38</xdr:row>
      <xdr:rowOff>19581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1991"/>
          <a:ext cx="698500" cy="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19581</xdr:rowOff>
    </xdr:from>
    <xdr:to>
      <xdr:col>22</xdr:col>
      <xdr:colOff>114300</xdr:colOff>
      <xdr:row>38</xdr:row>
      <xdr:rowOff>29948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7181"/>
          <a:ext cx="6985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15660</xdr:rowOff>
    </xdr:from>
    <xdr:to>
      <xdr:col>18</xdr:col>
      <xdr:colOff>177800</xdr:colOff>
      <xdr:row>38</xdr:row>
      <xdr:rowOff>29948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83260"/>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287144</xdr:rowOff>
    </xdr:from>
    <xdr:to>
      <xdr:col>29</xdr:col>
      <xdr:colOff>177800</xdr:colOff>
      <xdr:row>38</xdr:row>
      <xdr:rowOff>45844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306491</xdr:rowOff>
    </xdr:from>
    <xdr:to>
      <xdr:col>26</xdr:col>
      <xdr:colOff>101600</xdr:colOff>
      <xdr:row>38</xdr:row>
      <xdr:rowOff>65191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49968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7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311681</xdr:rowOff>
    </xdr:from>
    <xdr:to>
      <xdr:col>22</xdr:col>
      <xdr:colOff>165100</xdr:colOff>
      <xdr:row>38</xdr:row>
      <xdr:rowOff>70381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55158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322048</xdr:rowOff>
    </xdr:from>
    <xdr:to>
      <xdr:col>19</xdr:col>
      <xdr:colOff>38100</xdr:colOff>
      <xdr:row>38</xdr:row>
      <xdr:rowOff>80748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65525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307760</xdr:rowOff>
    </xdr:from>
    <xdr:to>
      <xdr:col>15</xdr:col>
      <xdr:colOff>101600</xdr:colOff>
      <xdr:row>38</xdr:row>
      <xdr:rowOff>66460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51237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88989</xdr:rowOff>
    </xdr:from>
    <xdr:to>
      <xdr:col>24</xdr:col>
      <xdr:colOff>63500</xdr:colOff>
      <xdr:row>30</xdr:row>
      <xdr:rowOff>111684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232489"/>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88989</xdr:rowOff>
    </xdr:from>
    <xdr:to>
      <xdr:col>19</xdr:col>
      <xdr:colOff>177800</xdr:colOff>
      <xdr:row>30</xdr:row>
      <xdr:rowOff>153073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32489"/>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153073</xdr:rowOff>
    </xdr:from>
    <xdr:to>
      <xdr:col>15</xdr:col>
      <xdr:colOff>50800</xdr:colOff>
      <xdr:row>31</xdr:row>
      <xdr:rowOff>55943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296573"/>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55943</xdr:rowOff>
    </xdr:from>
    <xdr:to>
      <xdr:col>10</xdr:col>
      <xdr:colOff>114300</xdr:colOff>
      <xdr:row>31</xdr:row>
      <xdr:rowOff>162242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70893"/>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60884</xdr:rowOff>
    </xdr:from>
    <xdr:to>
      <xdr:col>24</xdr:col>
      <xdr:colOff>114300</xdr:colOff>
      <xdr:row>30</xdr:row>
      <xdr:rowOff>162484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83761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5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38189</xdr:rowOff>
    </xdr:from>
    <xdr:to>
      <xdr:col>20</xdr:col>
      <xdr:colOff>38100</xdr:colOff>
      <xdr:row>30</xdr:row>
      <xdr:rowOff>139789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156316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9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102273</xdr:rowOff>
    </xdr:from>
    <xdr:to>
      <xdr:col>15</xdr:col>
      <xdr:colOff>101600</xdr:colOff>
      <xdr:row>31</xdr:row>
      <xdr:rowOff>32423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48950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5143</xdr:rowOff>
    </xdr:from>
    <xdr:to>
      <xdr:col>10</xdr:col>
      <xdr:colOff>165100</xdr:colOff>
      <xdr:row>31</xdr:row>
      <xdr:rowOff>106743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123270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0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111442</xdr:rowOff>
    </xdr:from>
    <xdr:to>
      <xdr:col>6</xdr:col>
      <xdr:colOff>38100</xdr:colOff>
      <xdr:row>32</xdr:row>
      <xdr:rowOff>41592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58119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0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48793</xdr:rowOff>
    </xdr:from>
    <xdr:to>
      <xdr:col>24</xdr:col>
      <xdr:colOff>63500</xdr:colOff>
      <xdr:row>53</xdr:row>
      <xdr:rowOff>27773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64193"/>
          <a:ext cx="838200" cy="1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27773</xdr:rowOff>
    </xdr:from>
    <xdr:to>
      <xdr:col>19</xdr:col>
      <xdr:colOff>177800</xdr:colOff>
      <xdr:row>53</xdr:row>
      <xdr:rowOff>73156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14623"/>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47139</xdr:rowOff>
    </xdr:from>
    <xdr:to>
      <xdr:col>15</xdr:col>
      <xdr:colOff>50800</xdr:colOff>
      <xdr:row>53</xdr:row>
      <xdr:rowOff>73156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13398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47139</xdr:rowOff>
    </xdr:from>
    <xdr:to>
      <xdr:col>10</xdr:col>
      <xdr:colOff>114300</xdr:colOff>
      <xdr:row>53</xdr:row>
      <xdr:rowOff>101502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33989"/>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169443</xdr:rowOff>
    </xdr:from>
    <xdr:to>
      <xdr:col>24</xdr:col>
      <xdr:colOff>114300</xdr:colOff>
      <xdr:row>52</xdr:row>
      <xdr:rowOff>99593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20870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6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148423</xdr:rowOff>
    </xdr:from>
    <xdr:to>
      <xdr:col>20</xdr:col>
      <xdr:colOff>38100</xdr:colOff>
      <xdr:row>53</xdr:row>
      <xdr:rowOff>78573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95100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22356</xdr:rowOff>
    </xdr:from>
    <xdr:to>
      <xdr:col>15</xdr:col>
      <xdr:colOff>101600</xdr:colOff>
      <xdr:row>53</xdr:row>
      <xdr:rowOff>123956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140483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8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167789</xdr:rowOff>
    </xdr:from>
    <xdr:to>
      <xdr:col>10</xdr:col>
      <xdr:colOff>165100</xdr:colOff>
      <xdr:row>53</xdr:row>
      <xdr:rowOff>97939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114466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85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50702</xdr:rowOff>
    </xdr:from>
    <xdr:to>
      <xdr:col>6</xdr:col>
      <xdr:colOff>38100</xdr:colOff>
      <xdr:row>53</xdr:row>
      <xdr:rowOff>152302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168829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9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150535</xdr:rowOff>
    </xdr:from>
    <xdr:to>
      <xdr:col>24</xdr:col>
      <xdr:colOff>63500</xdr:colOff>
      <xdr:row>78</xdr:row>
      <xdr:rowOff>52490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2185"/>
          <a:ext cx="838200" cy="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52490</xdr:rowOff>
    </xdr:from>
    <xdr:to>
      <xdr:col>19</xdr:col>
      <xdr:colOff>177800</xdr:colOff>
      <xdr:row>78</xdr:row>
      <xdr:rowOff>69635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255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69635</xdr:rowOff>
    </xdr:from>
    <xdr:to>
      <xdr:col>15</xdr:col>
      <xdr:colOff>50800</xdr:colOff>
      <xdr:row>78</xdr:row>
      <xdr:rowOff>75532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42735"/>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70183</xdr:rowOff>
    </xdr:from>
    <xdr:to>
      <xdr:col>10</xdr:col>
      <xdr:colOff>114300</xdr:colOff>
      <xdr:row>78</xdr:row>
      <xdr:rowOff>75532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3283"/>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99735</xdr:rowOff>
    </xdr:from>
    <xdr:to>
      <xdr:col>24</xdr:col>
      <xdr:colOff>114300</xdr:colOff>
      <xdr:row>78</xdr:row>
      <xdr:rowOff>29885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1690</xdr:rowOff>
    </xdr:from>
    <xdr:to>
      <xdr:col>20</xdr:col>
      <xdr:colOff>38100</xdr:colOff>
      <xdr:row>78</xdr:row>
      <xdr:rowOff>103290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94417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18835</xdr:rowOff>
    </xdr:from>
    <xdr:to>
      <xdr:col>15</xdr:col>
      <xdr:colOff>101600</xdr:colOff>
      <xdr:row>78</xdr:row>
      <xdr:rowOff>120435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111562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24732</xdr:rowOff>
    </xdr:from>
    <xdr:to>
      <xdr:col>10</xdr:col>
      <xdr:colOff>165100</xdr:colOff>
      <xdr:row>78</xdr:row>
      <xdr:rowOff>126332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117459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19383</xdr:rowOff>
    </xdr:from>
    <xdr:to>
      <xdr:col>6</xdr:col>
      <xdr:colOff>38100</xdr:colOff>
      <xdr:row>78</xdr:row>
      <xdr:rowOff>120983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112110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89255</xdr:rowOff>
    </xdr:from>
    <xdr:to>
      <xdr:col>24</xdr:col>
      <xdr:colOff>63500</xdr:colOff>
      <xdr:row>96</xdr:row>
      <xdr:rowOff>99988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48455"/>
          <a:ext cx="8382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99988</xdr:rowOff>
    </xdr:from>
    <xdr:to>
      <xdr:col>19</xdr:col>
      <xdr:colOff>177800</xdr:colOff>
      <xdr:row>96</xdr:row>
      <xdr:rowOff>108445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9188"/>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83541</xdr:rowOff>
    </xdr:from>
    <xdr:to>
      <xdr:col>15</xdr:col>
      <xdr:colOff>50800</xdr:colOff>
      <xdr:row>96</xdr:row>
      <xdr:rowOff>108445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2741"/>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83541</xdr:rowOff>
    </xdr:from>
    <xdr:to>
      <xdr:col>10</xdr:col>
      <xdr:colOff>114300</xdr:colOff>
      <xdr:row>96</xdr:row>
      <xdr:rowOff>130544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2741"/>
          <a:ext cx="889000" cy="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38455</xdr:rowOff>
    </xdr:from>
    <xdr:to>
      <xdr:col>24</xdr:col>
      <xdr:colOff>114300</xdr:colOff>
      <xdr:row>96</xdr:row>
      <xdr:rowOff>140055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49188</xdr:rowOff>
    </xdr:from>
    <xdr:to>
      <xdr:col>20</xdr:col>
      <xdr:colOff>38100</xdr:colOff>
      <xdr:row>96</xdr:row>
      <xdr:rowOff>150788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141915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57645</xdr:rowOff>
    </xdr:from>
    <xdr:to>
      <xdr:col>15</xdr:col>
      <xdr:colOff>101600</xdr:colOff>
      <xdr:row>96</xdr:row>
      <xdr:rowOff>159245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150372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32741</xdr:rowOff>
    </xdr:from>
    <xdr:to>
      <xdr:col>10</xdr:col>
      <xdr:colOff>165100</xdr:colOff>
      <xdr:row>96</xdr:row>
      <xdr:rowOff>134341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150868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79744</xdr:rowOff>
    </xdr:from>
    <xdr:to>
      <xdr:col>6</xdr:col>
      <xdr:colOff>38100</xdr:colOff>
      <xdr:row>97</xdr:row>
      <xdr:rowOff>9894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26421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115392</xdr:rowOff>
    </xdr:from>
    <xdr:to>
      <xdr:col>55</xdr:col>
      <xdr:colOff>0</xdr:colOff>
      <xdr:row>33</xdr:row>
      <xdr:rowOff>136157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773242"/>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115392</xdr:rowOff>
    </xdr:from>
    <xdr:to>
      <xdr:col>50</xdr:col>
      <xdr:colOff>114300</xdr:colOff>
      <xdr:row>35</xdr:row>
      <xdr:rowOff>69238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773242"/>
          <a:ext cx="889000" cy="2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62045</xdr:rowOff>
    </xdr:from>
    <xdr:to>
      <xdr:col>45</xdr:col>
      <xdr:colOff>177800</xdr:colOff>
      <xdr:row>35</xdr:row>
      <xdr:rowOff>69238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062795"/>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62045</xdr:rowOff>
    </xdr:from>
    <xdr:to>
      <xdr:col>41</xdr:col>
      <xdr:colOff>50800</xdr:colOff>
      <xdr:row>35</xdr:row>
      <xdr:rowOff>114859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62795"/>
          <a:ext cx="8890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85357</xdr:rowOff>
    </xdr:from>
    <xdr:to>
      <xdr:col>55</xdr:col>
      <xdr:colOff>50800</xdr:colOff>
      <xdr:row>34</xdr:row>
      <xdr:rowOff>15507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108234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64592</xdr:rowOff>
    </xdr:from>
    <xdr:to>
      <xdr:col>50</xdr:col>
      <xdr:colOff>165100</xdr:colOff>
      <xdr:row>33</xdr:row>
      <xdr:rowOff>166192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11269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18438</xdr:rowOff>
    </xdr:from>
    <xdr:to>
      <xdr:col>46</xdr:col>
      <xdr:colOff>38100</xdr:colOff>
      <xdr:row>35</xdr:row>
      <xdr:rowOff>120038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136565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11245</xdr:rowOff>
    </xdr:from>
    <xdr:to>
      <xdr:col>41</xdr:col>
      <xdr:colOff>101600</xdr:colOff>
      <xdr:row>35</xdr:row>
      <xdr:rowOff>112845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129372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8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64059</xdr:rowOff>
    </xdr:from>
    <xdr:to>
      <xdr:col>36</xdr:col>
      <xdr:colOff>165100</xdr:colOff>
      <xdr:row>35</xdr:row>
      <xdr:rowOff>165659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10736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80401</xdr:rowOff>
    </xdr:from>
    <xdr:to>
      <xdr:col>55</xdr:col>
      <xdr:colOff>0</xdr:colOff>
      <xdr:row>54</xdr:row>
      <xdr:rowOff>92110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38701"/>
          <a:ext cx="8382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80401</xdr:rowOff>
    </xdr:from>
    <xdr:to>
      <xdr:col>50</xdr:col>
      <xdr:colOff>114300</xdr:colOff>
      <xdr:row>55</xdr:row>
      <xdr:rowOff>124269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338701"/>
          <a:ext cx="889000" cy="21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124269</xdr:rowOff>
    </xdr:from>
    <xdr:to>
      <xdr:col>45</xdr:col>
      <xdr:colOff>177800</xdr:colOff>
      <xdr:row>55</xdr:row>
      <xdr:rowOff>148483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54019"/>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148483</xdr:rowOff>
    </xdr:from>
    <xdr:to>
      <xdr:col>41</xdr:col>
      <xdr:colOff>50800</xdr:colOff>
      <xdr:row>56</xdr:row>
      <xdr:rowOff>33158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78233"/>
          <a:ext cx="889000" cy="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41310</xdr:rowOff>
    </xdr:from>
    <xdr:to>
      <xdr:col>55</xdr:col>
      <xdr:colOff>50800</xdr:colOff>
      <xdr:row>54</xdr:row>
      <xdr:rowOff>142910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64187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29601</xdr:rowOff>
    </xdr:from>
    <xdr:to>
      <xdr:col>50</xdr:col>
      <xdr:colOff>165100</xdr:colOff>
      <xdr:row>54</xdr:row>
      <xdr:rowOff>131201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2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147728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73469</xdr:rowOff>
    </xdr:from>
    <xdr:to>
      <xdr:col>46</xdr:col>
      <xdr:colOff>38100</xdr:colOff>
      <xdr:row>56</xdr:row>
      <xdr:rowOff>3619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20146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97683</xdr:rowOff>
    </xdr:from>
    <xdr:to>
      <xdr:col>41</xdr:col>
      <xdr:colOff>101600</xdr:colOff>
      <xdr:row>56</xdr:row>
      <xdr:rowOff>27833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44360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3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153808</xdr:rowOff>
    </xdr:from>
    <xdr:to>
      <xdr:col>36</xdr:col>
      <xdr:colOff>165100</xdr:colOff>
      <xdr:row>56</xdr:row>
      <xdr:rowOff>83958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75344</xdr:rowOff>
    </xdr:from>
    <xdr:to>
      <xdr:col>55</xdr:col>
      <xdr:colOff>0</xdr:colOff>
      <xdr:row>76</xdr:row>
      <xdr:rowOff>160138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934094"/>
          <a:ext cx="838200" cy="25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75344</xdr:rowOff>
    </xdr:from>
    <xdr:to>
      <xdr:col>50</xdr:col>
      <xdr:colOff>114300</xdr:colOff>
      <xdr:row>76</xdr:row>
      <xdr:rowOff>122610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934094"/>
          <a:ext cx="889000" cy="2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122610</xdr:rowOff>
    </xdr:from>
    <xdr:to>
      <xdr:col>45</xdr:col>
      <xdr:colOff>177800</xdr:colOff>
      <xdr:row>77</xdr:row>
      <xdr:rowOff>24678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152810"/>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24678</xdr:rowOff>
    </xdr:from>
    <xdr:to>
      <xdr:col>41</xdr:col>
      <xdr:colOff>50800</xdr:colOff>
      <xdr:row>77</xdr:row>
      <xdr:rowOff>125298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26328"/>
          <a:ext cx="889000" cy="10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109338</xdr:rowOff>
    </xdr:from>
    <xdr:to>
      <xdr:col>55</xdr:col>
      <xdr:colOff>50800</xdr:colOff>
      <xdr:row>77</xdr:row>
      <xdr:rowOff>39488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132215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24544</xdr:rowOff>
    </xdr:from>
    <xdr:to>
      <xdr:col>50</xdr:col>
      <xdr:colOff>165100</xdr:colOff>
      <xdr:row>75</xdr:row>
      <xdr:rowOff>126144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8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142671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71810</xdr:rowOff>
    </xdr:from>
    <xdr:to>
      <xdr:col>46</xdr:col>
      <xdr:colOff>38100</xdr:colOff>
      <xdr:row>77</xdr:row>
      <xdr:rowOff>1960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18487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145328</xdr:rowOff>
    </xdr:from>
    <xdr:to>
      <xdr:col>41</xdr:col>
      <xdr:colOff>101600</xdr:colOff>
      <xdr:row>77</xdr:row>
      <xdr:rowOff>75478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66605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74498</xdr:rowOff>
    </xdr:from>
    <xdr:to>
      <xdr:col>36</xdr:col>
      <xdr:colOff>165100</xdr:colOff>
      <xdr:row>78</xdr:row>
      <xdr:rowOff>4648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167225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53691</xdr:rowOff>
    </xdr:from>
    <xdr:to>
      <xdr:col>55</xdr:col>
      <xdr:colOff>0</xdr:colOff>
      <xdr:row>94</xdr:row>
      <xdr:rowOff>98454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27091"/>
          <a:ext cx="838200" cy="3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98454</xdr:rowOff>
    </xdr:from>
    <xdr:to>
      <xdr:col>50</xdr:col>
      <xdr:colOff>114300</xdr:colOff>
      <xdr:row>96</xdr:row>
      <xdr:rowOff>5457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14754"/>
          <a:ext cx="889000" cy="2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85489</xdr:rowOff>
    </xdr:from>
    <xdr:to>
      <xdr:col>45</xdr:col>
      <xdr:colOff>177800</xdr:colOff>
      <xdr:row>96</xdr:row>
      <xdr:rowOff>5457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73239"/>
          <a:ext cx="889000" cy="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85489</xdr:rowOff>
    </xdr:from>
    <xdr:to>
      <xdr:col>41</xdr:col>
      <xdr:colOff>50800</xdr:colOff>
      <xdr:row>96</xdr:row>
      <xdr:rowOff>2028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73239"/>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2891</xdr:rowOff>
    </xdr:from>
    <xdr:to>
      <xdr:col>55</xdr:col>
      <xdr:colOff>50800</xdr:colOff>
      <xdr:row>92</xdr:row>
      <xdr:rowOff>104491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25768</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2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47654</xdr:rowOff>
    </xdr:from>
    <xdr:to>
      <xdr:col>50</xdr:col>
      <xdr:colOff>165100</xdr:colOff>
      <xdr:row>94</xdr:row>
      <xdr:rowOff>149254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165781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126107</xdr:rowOff>
    </xdr:from>
    <xdr:to>
      <xdr:col>46</xdr:col>
      <xdr:colOff>38100</xdr:colOff>
      <xdr:row>96</xdr:row>
      <xdr:rowOff>56257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72784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34689</xdr:rowOff>
    </xdr:from>
    <xdr:to>
      <xdr:col>41</xdr:col>
      <xdr:colOff>101600</xdr:colOff>
      <xdr:row>95</xdr:row>
      <xdr:rowOff>136289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152816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9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122678</xdr:rowOff>
    </xdr:from>
    <xdr:to>
      <xdr:col>36</xdr:col>
      <xdr:colOff>165100</xdr:colOff>
      <xdr:row>96</xdr:row>
      <xdr:rowOff>52828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8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21717</xdr:rowOff>
    </xdr:from>
    <xdr:to>
      <xdr:col>85</xdr:col>
      <xdr:colOff>127000</xdr:colOff>
      <xdr:row>37</xdr:row>
      <xdr:rowOff>6350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5851017"/>
          <a:ext cx="838200" cy="4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6350</xdr:rowOff>
    </xdr:from>
    <xdr:to>
      <xdr:col>81</xdr:col>
      <xdr:colOff>50800</xdr:colOff>
      <xdr:row>38</xdr:row>
      <xdr:rowOff>133439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350000"/>
          <a:ext cx="889000" cy="29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133439</xdr:rowOff>
    </xdr:from>
    <xdr:to>
      <xdr:col>76</xdr:col>
      <xdr:colOff>114300</xdr:colOff>
      <xdr:row>39</xdr:row>
      <xdr:rowOff>12154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48539"/>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3899</xdr:rowOff>
    </xdr:from>
    <xdr:to>
      <xdr:col>71</xdr:col>
      <xdr:colOff>177800</xdr:colOff>
      <xdr:row>39</xdr:row>
      <xdr:rowOff>12154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90449"/>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142367</xdr:rowOff>
    </xdr:from>
    <xdr:to>
      <xdr:col>85</xdr:col>
      <xdr:colOff>177800</xdr:colOff>
      <xdr:row>34</xdr:row>
      <xdr:rowOff>72517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165244</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6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127000</xdr:rowOff>
    </xdr:from>
    <xdr:to>
      <xdr:col>81</xdr:col>
      <xdr:colOff>101600</xdr:colOff>
      <xdr:row>37</xdr:row>
      <xdr:rowOff>57150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73677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82639</xdr:rowOff>
    </xdr:from>
    <xdr:to>
      <xdr:col>76</xdr:col>
      <xdr:colOff>165100</xdr:colOff>
      <xdr:row>39</xdr:row>
      <xdr:rowOff>12789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29316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132804</xdr:rowOff>
    </xdr:from>
    <xdr:to>
      <xdr:col>72</xdr:col>
      <xdr:colOff>38100</xdr:colOff>
      <xdr:row>39</xdr:row>
      <xdr:rowOff>62954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54081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124549</xdr:rowOff>
    </xdr:from>
    <xdr:to>
      <xdr:col>67</xdr:col>
      <xdr:colOff>101600</xdr:colOff>
      <xdr:row>39</xdr:row>
      <xdr:rowOff>54699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45826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3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90807</xdr:rowOff>
    </xdr:from>
    <xdr:to>
      <xdr:col>85</xdr:col>
      <xdr:colOff>127000</xdr:colOff>
      <xdr:row>76</xdr:row>
      <xdr:rowOff>156617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21007"/>
          <a:ext cx="838200" cy="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138032</xdr:rowOff>
    </xdr:from>
    <xdr:to>
      <xdr:col>81</xdr:col>
      <xdr:colOff>50800</xdr:colOff>
      <xdr:row>76</xdr:row>
      <xdr:rowOff>156617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68232"/>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138032</xdr:rowOff>
    </xdr:from>
    <xdr:to>
      <xdr:col>76</xdr:col>
      <xdr:colOff>114300</xdr:colOff>
      <xdr:row>76</xdr:row>
      <xdr:rowOff>150540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68232"/>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114920</xdr:rowOff>
    </xdr:from>
    <xdr:to>
      <xdr:col>71</xdr:col>
      <xdr:colOff>177800</xdr:colOff>
      <xdr:row>76</xdr:row>
      <xdr:rowOff>150540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4512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40007</xdr:rowOff>
    </xdr:from>
    <xdr:to>
      <xdr:col>85</xdr:col>
      <xdr:colOff>177800</xdr:colOff>
      <xdr:row>76</xdr:row>
      <xdr:rowOff>141607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62883</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2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105817</xdr:rowOff>
    </xdr:from>
    <xdr:to>
      <xdr:col>81</xdr:col>
      <xdr:colOff>101600</xdr:colOff>
      <xdr:row>77</xdr:row>
      <xdr:rowOff>35967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52493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91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87232</xdr:rowOff>
    </xdr:from>
    <xdr:to>
      <xdr:col>76</xdr:col>
      <xdr:colOff>165100</xdr:colOff>
      <xdr:row>77</xdr:row>
      <xdr:rowOff>17382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33908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89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99740</xdr:rowOff>
    </xdr:from>
    <xdr:to>
      <xdr:col>72</xdr:col>
      <xdr:colOff>38100</xdr:colOff>
      <xdr:row>77</xdr:row>
      <xdr:rowOff>29890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46417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90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64120</xdr:rowOff>
    </xdr:from>
    <xdr:to>
      <xdr:col>67</xdr:col>
      <xdr:colOff>101600</xdr:colOff>
      <xdr:row>76</xdr:row>
      <xdr:rowOff>165720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10797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6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30263</xdr:rowOff>
    </xdr:from>
    <xdr:to>
      <xdr:col>85</xdr:col>
      <xdr:colOff>127000</xdr:colOff>
      <xdr:row>97</xdr:row>
      <xdr:rowOff>40962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60913"/>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30263</xdr:rowOff>
    </xdr:from>
    <xdr:to>
      <xdr:col>81</xdr:col>
      <xdr:colOff>50800</xdr:colOff>
      <xdr:row>97</xdr:row>
      <xdr:rowOff>66091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60913"/>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124292</xdr:rowOff>
    </xdr:from>
    <xdr:to>
      <xdr:col>76</xdr:col>
      <xdr:colOff>114300</xdr:colOff>
      <xdr:row>97</xdr:row>
      <xdr:rowOff>66091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83492"/>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119245</xdr:rowOff>
    </xdr:from>
    <xdr:to>
      <xdr:col>71</xdr:col>
      <xdr:colOff>177800</xdr:colOff>
      <xdr:row>96</xdr:row>
      <xdr:rowOff>124292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8445"/>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161612</xdr:rowOff>
    </xdr:from>
    <xdr:to>
      <xdr:col>85</xdr:col>
      <xdr:colOff>177800</xdr:colOff>
      <xdr:row>97</xdr:row>
      <xdr:rowOff>91762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150913</xdr:rowOff>
    </xdr:from>
    <xdr:to>
      <xdr:col>81</xdr:col>
      <xdr:colOff>101600</xdr:colOff>
      <xdr:row>97</xdr:row>
      <xdr:rowOff>81063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97590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15291</xdr:rowOff>
    </xdr:from>
    <xdr:to>
      <xdr:col>76</xdr:col>
      <xdr:colOff>165100</xdr:colOff>
      <xdr:row>97</xdr:row>
      <xdr:rowOff>116891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133418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73492</xdr:rowOff>
    </xdr:from>
    <xdr:to>
      <xdr:col>72</xdr:col>
      <xdr:colOff>38100</xdr:colOff>
      <xdr:row>97</xdr:row>
      <xdr:rowOff>3642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20169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68445</xdr:rowOff>
    </xdr:from>
    <xdr:to>
      <xdr:col>67</xdr:col>
      <xdr:colOff>101600</xdr:colOff>
      <xdr:row>96</xdr:row>
      <xdr:rowOff>170045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15122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97089</xdr:rowOff>
    </xdr:from>
    <xdr:to>
      <xdr:col>116</xdr:col>
      <xdr:colOff>63500</xdr:colOff>
      <xdr:row>58</xdr:row>
      <xdr:rowOff>97683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41189"/>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97683</xdr:rowOff>
    </xdr:from>
    <xdr:to>
      <xdr:col>111</xdr:col>
      <xdr:colOff>177800</xdr:colOff>
      <xdr:row>58</xdr:row>
      <xdr:rowOff>98254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417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98254</xdr:rowOff>
    </xdr:from>
    <xdr:to>
      <xdr:col>107</xdr:col>
      <xdr:colOff>50800</xdr:colOff>
      <xdr:row>58</xdr:row>
      <xdr:rowOff>98872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42354"/>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95740</xdr:rowOff>
    </xdr:from>
    <xdr:to>
      <xdr:col>102</xdr:col>
      <xdr:colOff>114300</xdr:colOff>
      <xdr:row>58</xdr:row>
      <xdr:rowOff>98872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3984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46289</xdr:rowOff>
    </xdr:from>
    <xdr:to>
      <xdr:col>116</xdr:col>
      <xdr:colOff>114300</xdr:colOff>
      <xdr:row>58</xdr:row>
      <xdr:rowOff>147889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132666</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46883</xdr:rowOff>
    </xdr:from>
    <xdr:to>
      <xdr:col>112</xdr:col>
      <xdr:colOff>38100</xdr:colOff>
      <xdr:row>58</xdr:row>
      <xdr:rowOff>148483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139610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47454</xdr:rowOff>
    </xdr:from>
    <xdr:to>
      <xdr:col>107</xdr:col>
      <xdr:colOff>101600</xdr:colOff>
      <xdr:row>58</xdr:row>
      <xdr:rowOff>149054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140181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48072</xdr:rowOff>
    </xdr:from>
    <xdr:to>
      <xdr:col>102</xdr:col>
      <xdr:colOff>165100</xdr:colOff>
      <xdr:row>58</xdr:row>
      <xdr:rowOff>149672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140799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8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44940</xdr:rowOff>
    </xdr:from>
    <xdr:to>
      <xdr:col>98</xdr:col>
      <xdr:colOff>38100</xdr:colOff>
      <xdr:row>58</xdr:row>
      <xdr:rowOff>146540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137667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47296</xdr:rowOff>
    </xdr:from>
    <xdr:to>
      <xdr:col>116</xdr:col>
      <xdr:colOff>63500</xdr:colOff>
      <xdr:row>75</xdr:row>
      <xdr:rowOff>52473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06046"/>
          <a:ext cx="8382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134703</xdr:rowOff>
    </xdr:from>
    <xdr:to>
      <xdr:col>111</xdr:col>
      <xdr:colOff>177800</xdr:colOff>
      <xdr:row>75</xdr:row>
      <xdr:rowOff>47296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50553"/>
          <a:ext cx="889000" cy="2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134703</xdr:rowOff>
    </xdr:from>
    <xdr:to>
      <xdr:col>107</xdr:col>
      <xdr:colOff>50800</xdr:colOff>
      <xdr:row>73</xdr:row>
      <xdr:rowOff>160454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50553"/>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160454</xdr:rowOff>
    </xdr:from>
    <xdr:to>
      <xdr:col>102</xdr:col>
      <xdr:colOff>114300</xdr:colOff>
      <xdr:row>74</xdr:row>
      <xdr:rowOff>38724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76304"/>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1673</xdr:rowOff>
    </xdr:from>
    <xdr:to>
      <xdr:col>116</xdr:col>
      <xdr:colOff>114300</xdr:colOff>
      <xdr:row>75</xdr:row>
      <xdr:rowOff>103273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24550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167946</xdr:rowOff>
    </xdr:from>
    <xdr:to>
      <xdr:col>112</xdr:col>
      <xdr:colOff>38100</xdr:colOff>
      <xdr:row>75</xdr:row>
      <xdr:rowOff>98096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114623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83903</xdr:rowOff>
    </xdr:from>
    <xdr:to>
      <xdr:col>107</xdr:col>
      <xdr:colOff>101600</xdr:colOff>
      <xdr:row>74</xdr:row>
      <xdr:rowOff>14053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30580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109654</xdr:rowOff>
    </xdr:from>
    <xdr:to>
      <xdr:col>102</xdr:col>
      <xdr:colOff>165100</xdr:colOff>
      <xdr:row>74</xdr:row>
      <xdr:rowOff>39804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56331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159374</xdr:rowOff>
    </xdr:from>
    <xdr:to>
      <xdr:col>98</xdr:col>
      <xdr:colOff>38100</xdr:colOff>
      <xdr:row>74</xdr:row>
      <xdr:rowOff>89524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106051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・主な構成項目である人件費は、給与改定等の影響によりにより、上昇傾向にあり、類似団体平均と比べて高い水準にある。今後については、「壱岐市行政改革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定員適正化計画」に基づく職員数削減や級標準職務表の見直しによる昇給抑制等を行い、改善に努めていく。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有人国境離島法の施行に伴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特定有人国境離島地域社会維持推進交付金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を活用した事業の実績が前年度より減となったことが挙げられる。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・普通建設事業費は類似団体と比較して一人当たりコストが高い状況となっており、前年度と比較しても増加している。これは、庁舎耐震改修事業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や幼保連携型認定こども園新築工事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等の大規模建設事業によるものである。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今後については、公共施設等総合管理計画を活用し、事業の取捨選択を徹底していくことで、事業費の減少を目指すこととしている。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・災害復旧事業費は、九州北部豪雨による公共土木施設災害、農地及び農業用施設災害のため、大幅増となった。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26,827
26,734
139.42
26,797,021
25,875,622
499,290
12,563,863
26,357,398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16828</xdr:rowOff>
    </xdr:from>
    <xdr:to>
      <xdr:col>24</xdr:col>
      <xdr:colOff>63500</xdr:colOff>
      <xdr:row>35</xdr:row>
      <xdr:rowOff>68453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7578"/>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155892</xdr:rowOff>
    </xdr:from>
    <xdr:to>
      <xdr:col>19</xdr:col>
      <xdr:colOff>177800</xdr:colOff>
      <xdr:row>35</xdr:row>
      <xdr:rowOff>68453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519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155892</xdr:rowOff>
    </xdr:from>
    <xdr:to>
      <xdr:col>15</xdr:col>
      <xdr:colOff>50800</xdr:colOff>
      <xdr:row>34</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5192"/>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74359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0242"/>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137478</xdr:rowOff>
    </xdr:from>
    <xdr:to>
      <xdr:col>24</xdr:col>
      <xdr:colOff>114300</xdr:colOff>
      <xdr:row>35</xdr:row>
      <xdr:rowOff>67628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160355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17653</xdr:rowOff>
    </xdr:from>
    <xdr:to>
      <xdr:col>20</xdr:col>
      <xdr:colOff>38100</xdr:colOff>
      <xdr:row>35</xdr:row>
      <xdr:rowOff>119253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105092</xdr:rowOff>
    </xdr:from>
    <xdr:to>
      <xdr:col>15</xdr:col>
      <xdr:colOff>101600</xdr:colOff>
      <xdr:row>35</xdr:row>
      <xdr:rowOff>35242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51769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120142</xdr:rowOff>
    </xdr:from>
    <xdr:to>
      <xdr:col>10</xdr:col>
      <xdr:colOff>165100</xdr:colOff>
      <xdr:row>35</xdr:row>
      <xdr:rowOff>50292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66819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23559</xdr:rowOff>
    </xdr:from>
    <xdr:to>
      <xdr:col>6</xdr:col>
      <xdr:colOff>38100</xdr:colOff>
      <xdr:row>35</xdr:row>
      <xdr:rowOff>125159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141686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30071</xdr:rowOff>
    </xdr:from>
    <xdr:to>
      <xdr:col>24</xdr:col>
      <xdr:colOff>63500</xdr:colOff>
      <xdr:row>56</xdr:row>
      <xdr:rowOff>73425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1271"/>
          <a:ext cx="838200" cy="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73425</xdr:rowOff>
    </xdr:from>
    <xdr:to>
      <xdr:col>19</xdr:col>
      <xdr:colOff>177800</xdr:colOff>
      <xdr:row>56</xdr:row>
      <xdr:rowOff>143392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74625"/>
          <a:ext cx="8890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143392</xdr:rowOff>
    </xdr:from>
    <xdr:to>
      <xdr:col>15</xdr:col>
      <xdr:colOff>50800</xdr:colOff>
      <xdr:row>57</xdr:row>
      <xdr:rowOff>6022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4592"/>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140615</xdr:rowOff>
    </xdr:from>
    <xdr:to>
      <xdr:col>10</xdr:col>
      <xdr:colOff>114300</xdr:colOff>
      <xdr:row>57</xdr:row>
      <xdr:rowOff>6022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41815"/>
          <a:ext cx="889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150721</xdr:rowOff>
    </xdr:from>
    <xdr:to>
      <xdr:col>24</xdr:col>
      <xdr:colOff>114300</xdr:colOff>
      <xdr:row>56</xdr:row>
      <xdr:rowOff>80871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22625</xdr:rowOff>
    </xdr:from>
    <xdr:to>
      <xdr:col>20</xdr:col>
      <xdr:colOff>38100</xdr:colOff>
      <xdr:row>56</xdr:row>
      <xdr:rowOff>124225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140752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9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92592</xdr:rowOff>
    </xdr:from>
    <xdr:to>
      <xdr:col>15</xdr:col>
      <xdr:colOff>101600</xdr:colOff>
      <xdr:row>57</xdr:row>
      <xdr:rowOff>22742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39269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126672</xdr:rowOff>
    </xdr:from>
    <xdr:to>
      <xdr:col>10</xdr:col>
      <xdr:colOff>165100</xdr:colOff>
      <xdr:row>57</xdr:row>
      <xdr:rowOff>56822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2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73349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0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89815</xdr:rowOff>
    </xdr:from>
    <xdr:to>
      <xdr:col>6</xdr:col>
      <xdr:colOff>38100</xdr:colOff>
      <xdr:row>57</xdr:row>
      <xdr:rowOff>19965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36492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91984</xdr:rowOff>
    </xdr:from>
    <xdr:to>
      <xdr:col>24</xdr:col>
      <xdr:colOff>63500</xdr:colOff>
      <xdr:row>74</xdr:row>
      <xdr:rowOff>35832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07834"/>
          <a:ext cx="838200" cy="1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9954</xdr:rowOff>
    </xdr:from>
    <xdr:to>
      <xdr:col>19</xdr:col>
      <xdr:colOff>177800</xdr:colOff>
      <xdr:row>74</xdr:row>
      <xdr:rowOff>35832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97254"/>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75852</xdr:rowOff>
    </xdr:from>
    <xdr:to>
      <xdr:col>15</xdr:col>
      <xdr:colOff>50800</xdr:colOff>
      <xdr:row>74</xdr:row>
      <xdr:rowOff>9954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591702"/>
          <a:ext cx="889000" cy="10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75852</xdr:rowOff>
    </xdr:from>
    <xdr:to>
      <xdr:col>10</xdr:col>
      <xdr:colOff>114300</xdr:colOff>
      <xdr:row>75</xdr:row>
      <xdr:rowOff>17818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91702"/>
          <a:ext cx="889000" cy="2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41184</xdr:rowOff>
    </xdr:from>
    <xdr:to>
      <xdr:col>24</xdr:col>
      <xdr:colOff>114300</xdr:colOff>
      <xdr:row>73</xdr:row>
      <xdr:rowOff>142784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64061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156482</xdr:rowOff>
    </xdr:from>
    <xdr:to>
      <xdr:col>20</xdr:col>
      <xdr:colOff>38100</xdr:colOff>
      <xdr:row>74</xdr:row>
      <xdr:rowOff>86632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103159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130604</xdr:rowOff>
    </xdr:from>
    <xdr:to>
      <xdr:col>15</xdr:col>
      <xdr:colOff>101600</xdr:colOff>
      <xdr:row>74</xdr:row>
      <xdr:rowOff>60754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77281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2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25052</xdr:rowOff>
    </xdr:from>
    <xdr:to>
      <xdr:col>10</xdr:col>
      <xdr:colOff>165100</xdr:colOff>
      <xdr:row>73</xdr:row>
      <xdr:rowOff>126652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143179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138468</xdr:rowOff>
    </xdr:from>
    <xdr:to>
      <xdr:col>6</xdr:col>
      <xdr:colOff>38100</xdr:colOff>
      <xdr:row>75</xdr:row>
      <xdr:rowOff>68618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85145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0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115415</xdr:rowOff>
    </xdr:from>
    <xdr:to>
      <xdr:col>24</xdr:col>
      <xdr:colOff>63500</xdr:colOff>
      <xdr:row>94</xdr:row>
      <xdr:rowOff>122109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31715"/>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122109</xdr:rowOff>
    </xdr:from>
    <xdr:to>
      <xdr:col>19</xdr:col>
      <xdr:colOff>177800</xdr:colOff>
      <xdr:row>95</xdr:row>
      <xdr:rowOff>11585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38409"/>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11585</xdr:rowOff>
    </xdr:from>
    <xdr:to>
      <xdr:col>15</xdr:col>
      <xdr:colOff>50800</xdr:colOff>
      <xdr:row>95</xdr:row>
      <xdr:rowOff>24954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99335"/>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137827</xdr:rowOff>
    </xdr:from>
    <xdr:to>
      <xdr:col>10</xdr:col>
      <xdr:colOff>114300</xdr:colOff>
      <xdr:row>95</xdr:row>
      <xdr:rowOff>24954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54127"/>
          <a:ext cx="8890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64615</xdr:rowOff>
    </xdr:from>
    <xdr:to>
      <xdr:col>24</xdr:col>
      <xdr:colOff>114300</xdr:colOff>
      <xdr:row>94</xdr:row>
      <xdr:rowOff>166215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87492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3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71309</xdr:rowOff>
    </xdr:from>
    <xdr:to>
      <xdr:col>20</xdr:col>
      <xdr:colOff>38100</xdr:colOff>
      <xdr:row>95</xdr:row>
      <xdr:rowOff>1459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17986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132235</xdr:rowOff>
    </xdr:from>
    <xdr:to>
      <xdr:col>15</xdr:col>
      <xdr:colOff>101600</xdr:colOff>
      <xdr:row>95</xdr:row>
      <xdr:rowOff>62385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78912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145604</xdr:rowOff>
    </xdr:from>
    <xdr:to>
      <xdr:col>10</xdr:col>
      <xdr:colOff>165100</xdr:colOff>
      <xdr:row>95</xdr:row>
      <xdr:rowOff>75754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92281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87027</xdr:rowOff>
    </xdr:from>
    <xdr:to>
      <xdr:col>6</xdr:col>
      <xdr:colOff>38100</xdr:colOff>
      <xdr:row>95</xdr:row>
      <xdr:rowOff>17177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33704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76672</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1772"/>
          <a:ext cx="8890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76672</xdr:rowOff>
    </xdr:from>
    <xdr:to>
      <xdr:col>41</xdr:col>
      <xdr:colOff>50800</xdr:colOff>
      <xdr:row>38</xdr:row>
      <xdr:rowOff>128923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17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25872</xdr:rowOff>
    </xdr:from>
    <xdr:to>
      <xdr:col>41</xdr:col>
      <xdr:colOff>101600</xdr:colOff>
      <xdr:row>38</xdr:row>
      <xdr:rowOff>127472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118599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78123</xdr:rowOff>
    </xdr:from>
    <xdr:to>
      <xdr:col>36</xdr:col>
      <xdr:colOff>165100</xdr:colOff>
      <xdr:row>39</xdr:row>
      <xdr:rowOff>8273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170850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94272</xdr:rowOff>
    </xdr:from>
    <xdr:to>
      <xdr:col>55</xdr:col>
      <xdr:colOff>0</xdr:colOff>
      <xdr:row>53</xdr:row>
      <xdr:rowOff>26226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009672"/>
          <a:ext cx="838200" cy="10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94272</xdr:rowOff>
    </xdr:from>
    <xdr:to>
      <xdr:col>50</xdr:col>
      <xdr:colOff>114300</xdr:colOff>
      <xdr:row>53</xdr:row>
      <xdr:rowOff>126962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009672"/>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30379</xdr:rowOff>
    </xdr:from>
    <xdr:to>
      <xdr:col>45</xdr:col>
      <xdr:colOff>177800</xdr:colOff>
      <xdr:row>53</xdr:row>
      <xdr:rowOff>126962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117229"/>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30379</xdr:rowOff>
    </xdr:from>
    <xdr:to>
      <xdr:col>41</xdr:col>
      <xdr:colOff>50800</xdr:colOff>
      <xdr:row>53</xdr:row>
      <xdr:rowOff>132207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117229"/>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146876</xdr:rowOff>
    </xdr:from>
    <xdr:to>
      <xdr:col>55</xdr:col>
      <xdr:colOff>50800</xdr:colOff>
      <xdr:row>53</xdr:row>
      <xdr:rowOff>77026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0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169753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43472</xdr:rowOff>
    </xdr:from>
    <xdr:to>
      <xdr:col>50</xdr:col>
      <xdr:colOff>165100</xdr:colOff>
      <xdr:row>52</xdr:row>
      <xdr:rowOff>145072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9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161599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7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76162</xdr:rowOff>
    </xdr:from>
    <xdr:to>
      <xdr:col>46</xdr:col>
      <xdr:colOff>38100</xdr:colOff>
      <xdr:row>54</xdr:row>
      <xdr:rowOff>6312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1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22839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93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151029</xdr:rowOff>
    </xdr:from>
    <xdr:to>
      <xdr:col>41</xdr:col>
      <xdr:colOff>101600</xdr:colOff>
      <xdr:row>53</xdr:row>
      <xdr:rowOff>81179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0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97706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8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81407</xdr:rowOff>
    </xdr:from>
    <xdr:to>
      <xdr:col>36</xdr:col>
      <xdr:colOff>165100</xdr:colOff>
      <xdr:row>54</xdr:row>
      <xdr:rowOff>11557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1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28084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9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68712</xdr:rowOff>
    </xdr:from>
    <xdr:to>
      <xdr:col>55</xdr:col>
      <xdr:colOff>0</xdr:colOff>
      <xdr:row>77</xdr:row>
      <xdr:rowOff>73467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70362"/>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73467</xdr:rowOff>
    </xdr:from>
    <xdr:to>
      <xdr:col>50</xdr:col>
      <xdr:colOff>114300</xdr:colOff>
      <xdr:row>77</xdr:row>
      <xdr:rowOff>157203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75117"/>
          <a:ext cx="889000" cy="8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157203</xdr:rowOff>
    </xdr:from>
    <xdr:to>
      <xdr:col>45</xdr:col>
      <xdr:colOff>177800</xdr:colOff>
      <xdr:row>78</xdr:row>
      <xdr:rowOff>4262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8853"/>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4262</xdr:rowOff>
    </xdr:from>
    <xdr:to>
      <xdr:col>41</xdr:col>
      <xdr:colOff>50800</xdr:colOff>
      <xdr:row>78</xdr:row>
      <xdr:rowOff>27846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77362"/>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17912</xdr:rowOff>
    </xdr:from>
    <xdr:to>
      <xdr:col>55</xdr:col>
      <xdr:colOff>50800</xdr:colOff>
      <xdr:row>77</xdr:row>
      <xdr:rowOff>119512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40789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22667</xdr:rowOff>
    </xdr:from>
    <xdr:to>
      <xdr:col>50</xdr:col>
      <xdr:colOff>165100</xdr:colOff>
      <xdr:row>77</xdr:row>
      <xdr:rowOff>124267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140794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106403</xdr:rowOff>
    </xdr:from>
    <xdr:to>
      <xdr:col>46</xdr:col>
      <xdr:colOff>38100</xdr:colOff>
      <xdr:row>78</xdr:row>
      <xdr:rowOff>36553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53080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8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124912</xdr:rowOff>
    </xdr:from>
    <xdr:to>
      <xdr:col>41</xdr:col>
      <xdr:colOff>101600</xdr:colOff>
      <xdr:row>78</xdr:row>
      <xdr:rowOff>55062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71589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148496</xdr:rowOff>
    </xdr:from>
    <xdr:to>
      <xdr:col>36</xdr:col>
      <xdr:colOff>165100</xdr:colOff>
      <xdr:row>78</xdr:row>
      <xdr:rowOff>78646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95173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75220</xdr:rowOff>
    </xdr:from>
    <xdr:to>
      <xdr:col>55</xdr:col>
      <xdr:colOff>0</xdr:colOff>
      <xdr:row>96</xdr:row>
      <xdr:rowOff>131477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34420"/>
          <a:ext cx="838200" cy="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75220</xdr:rowOff>
    </xdr:from>
    <xdr:to>
      <xdr:col>50</xdr:col>
      <xdr:colOff>114300</xdr:colOff>
      <xdr:row>96</xdr:row>
      <xdr:rowOff>78595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34420"/>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78595</xdr:rowOff>
    </xdr:from>
    <xdr:to>
      <xdr:col>45</xdr:col>
      <xdr:colOff>177800</xdr:colOff>
      <xdr:row>96</xdr:row>
      <xdr:rowOff>112207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37795"/>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112207</xdr:rowOff>
    </xdr:from>
    <xdr:to>
      <xdr:col>41</xdr:col>
      <xdr:colOff>50800</xdr:colOff>
      <xdr:row>96</xdr:row>
      <xdr:rowOff>139190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71407"/>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80677</xdr:rowOff>
    </xdr:from>
    <xdr:to>
      <xdr:col>55</xdr:col>
      <xdr:colOff>50800</xdr:colOff>
      <xdr:row>97</xdr:row>
      <xdr:rowOff>10827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103554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24420</xdr:rowOff>
    </xdr:from>
    <xdr:to>
      <xdr:col>50</xdr:col>
      <xdr:colOff>165100</xdr:colOff>
      <xdr:row>96</xdr:row>
      <xdr:rowOff>126020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142547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27795</xdr:rowOff>
    </xdr:from>
    <xdr:to>
      <xdr:col>46</xdr:col>
      <xdr:colOff>38100</xdr:colOff>
      <xdr:row>96</xdr:row>
      <xdr:rowOff>129395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145922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61407</xdr:rowOff>
    </xdr:from>
    <xdr:to>
      <xdr:col>41</xdr:col>
      <xdr:colOff>101600</xdr:colOff>
      <xdr:row>96</xdr:row>
      <xdr:rowOff>163007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88390</xdr:rowOff>
    </xdr:from>
    <xdr:to>
      <xdr:col>36</xdr:col>
      <xdr:colOff>165100</xdr:colOff>
      <xdr:row>97</xdr:row>
      <xdr:rowOff>18540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79521</xdr:rowOff>
    </xdr:from>
    <xdr:to>
      <xdr:col>85</xdr:col>
      <xdr:colOff>127000</xdr:colOff>
      <xdr:row>34</xdr:row>
      <xdr:rowOff>109868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08821"/>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109868</xdr:rowOff>
    </xdr:from>
    <xdr:to>
      <xdr:col>81</xdr:col>
      <xdr:colOff>50800</xdr:colOff>
      <xdr:row>36</xdr:row>
      <xdr:rowOff>97314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39168"/>
          <a:ext cx="889000" cy="3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97314</xdr:rowOff>
    </xdr:from>
    <xdr:to>
      <xdr:col>76</xdr:col>
      <xdr:colOff>114300</xdr:colOff>
      <xdr:row>36</xdr:row>
      <xdr:rowOff>159055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69514"/>
          <a:ext cx="8890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80588</xdr:rowOff>
    </xdr:from>
    <xdr:to>
      <xdr:col>71</xdr:col>
      <xdr:colOff>177800</xdr:colOff>
      <xdr:row>36</xdr:row>
      <xdr:rowOff>159055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52788"/>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28721</xdr:rowOff>
    </xdr:from>
    <xdr:to>
      <xdr:col>85</xdr:col>
      <xdr:colOff>177800</xdr:colOff>
      <xdr:row>34</xdr:row>
      <xdr:rowOff>130321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51598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59068</xdr:rowOff>
    </xdr:from>
    <xdr:to>
      <xdr:col>81</xdr:col>
      <xdr:colOff>101600</xdr:colOff>
      <xdr:row>34</xdr:row>
      <xdr:rowOff>160668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5745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46514</xdr:rowOff>
    </xdr:from>
    <xdr:to>
      <xdr:col>76</xdr:col>
      <xdr:colOff>165100</xdr:colOff>
      <xdr:row>36</xdr:row>
      <xdr:rowOff>148114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164641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108255</xdr:rowOff>
    </xdr:from>
    <xdr:to>
      <xdr:col>72</xdr:col>
      <xdr:colOff>38100</xdr:colOff>
      <xdr:row>37</xdr:row>
      <xdr:rowOff>38405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29788</xdr:rowOff>
    </xdr:from>
    <xdr:to>
      <xdr:col>67</xdr:col>
      <xdr:colOff>101600</xdr:colOff>
      <xdr:row>36</xdr:row>
      <xdr:rowOff>131388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147915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120414</xdr:rowOff>
    </xdr:from>
    <xdr:to>
      <xdr:col>85</xdr:col>
      <xdr:colOff>127000</xdr:colOff>
      <xdr:row>54</xdr:row>
      <xdr:rowOff>161044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78714"/>
          <a:ext cx="8382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120414</xdr:rowOff>
    </xdr:from>
    <xdr:to>
      <xdr:col>81</xdr:col>
      <xdr:colOff>50800</xdr:colOff>
      <xdr:row>55</xdr:row>
      <xdr:rowOff>121313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78714"/>
          <a:ext cx="889000" cy="17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46157</xdr:rowOff>
    </xdr:from>
    <xdr:to>
      <xdr:col>76</xdr:col>
      <xdr:colOff>114300</xdr:colOff>
      <xdr:row>55</xdr:row>
      <xdr:rowOff>121313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75907"/>
          <a:ext cx="889000" cy="7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46157</xdr:rowOff>
    </xdr:from>
    <xdr:to>
      <xdr:col>71</xdr:col>
      <xdr:colOff>177800</xdr:colOff>
      <xdr:row>55</xdr:row>
      <xdr:rowOff>82131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75907"/>
          <a:ext cx="8890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110244</xdr:rowOff>
    </xdr:from>
    <xdr:to>
      <xdr:col>85</xdr:col>
      <xdr:colOff>177800</xdr:colOff>
      <xdr:row>55</xdr:row>
      <xdr:rowOff>40394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133121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69614</xdr:rowOff>
    </xdr:from>
    <xdr:to>
      <xdr:col>81</xdr:col>
      <xdr:colOff>101600</xdr:colOff>
      <xdr:row>54</xdr:row>
      <xdr:rowOff>171214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16291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1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70513</xdr:rowOff>
    </xdr:from>
    <xdr:to>
      <xdr:col>76</xdr:col>
      <xdr:colOff>165100</xdr:colOff>
      <xdr:row>56</xdr:row>
      <xdr:rowOff>663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17190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166807</xdr:rowOff>
    </xdr:from>
    <xdr:to>
      <xdr:col>72</xdr:col>
      <xdr:colOff>38100</xdr:colOff>
      <xdr:row>55</xdr:row>
      <xdr:rowOff>96957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113484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31331</xdr:rowOff>
    </xdr:from>
    <xdr:to>
      <xdr:col>67</xdr:col>
      <xdr:colOff>101600</xdr:colOff>
      <xdr:row>55</xdr:row>
      <xdr:rowOff>132931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149458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21717</xdr:rowOff>
    </xdr:from>
    <xdr:to>
      <xdr:col>85</xdr:col>
      <xdr:colOff>127000</xdr:colOff>
      <xdr:row>77</xdr:row>
      <xdr:rowOff>6350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709017"/>
          <a:ext cx="838200" cy="4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6350</xdr:rowOff>
    </xdr:from>
    <xdr:to>
      <xdr:col>81</xdr:col>
      <xdr:colOff>50800</xdr:colOff>
      <xdr:row>78</xdr:row>
      <xdr:rowOff>133438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08000"/>
          <a:ext cx="889000" cy="29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133438</xdr:rowOff>
    </xdr:from>
    <xdr:to>
      <xdr:col>76</xdr:col>
      <xdr:colOff>114300</xdr:colOff>
      <xdr:row>79</xdr:row>
      <xdr:rowOff>12154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6538"/>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3899</xdr:rowOff>
    </xdr:from>
    <xdr:to>
      <xdr:col>71</xdr:col>
      <xdr:colOff>177800</xdr:colOff>
      <xdr:row>79</xdr:row>
      <xdr:rowOff>12154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48449"/>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142367</xdr:rowOff>
    </xdr:from>
    <xdr:to>
      <xdr:col>85</xdr:col>
      <xdr:colOff>177800</xdr:colOff>
      <xdr:row>74</xdr:row>
      <xdr:rowOff>72517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6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165244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5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127000</xdr:rowOff>
    </xdr:from>
    <xdr:to>
      <xdr:col>81</xdr:col>
      <xdr:colOff>101600</xdr:colOff>
      <xdr:row>77</xdr:row>
      <xdr:rowOff>57150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73677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9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82638</xdr:rowOff>
    </xdr:from>
    <xdr:to>
      <xdr:col>76</xdr:col>
      <xdr:colOff>165100</xdr:colOff>
      <xdr:row>79</xdr:row>
      <xdr:rowOff>12788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29315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3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132804</xdr:rowOff>
    </xdr:from>
    <xdr:to>
      <xdr:col>72</xdr:col>
      <xdr:colOff>38100</xdr:colOff>
      <xdr:row>79</xdr:row>
      <xdr:rowOff>62954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54081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124549</xdr:rowOff>
    </xdr:from>
    <xdr:to>
      <xdr:col>67</xdr:col>
      <xdr:colOff>101600</xdr:colOff>
      <xdr:row>79</xdr:row>
      <xdr:rowOff>54699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45826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90807</xdr:rowOff>
    </xdr:from>
    <xdr:to>
      <xdr:col>85</xdr:col>
      <xdr:colOff>127000</xdr:colOff>
      <xdr:row>96</xdr:row>
      <xdr:rowOff>156617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50007"/>
          <a:ext cx="838200" cy="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137185</xdr:rowOff>
    </xdr:from>
    <xdr:to>
      <xdr:col>81</xdr:col>
      <xdr:colOff>50800</xdr:colOff>
      <xdr:row>96</xdr:row>
      <xdr:rowOff>156617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96385"/>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137185</xdr:rowOff>
    </xdr:from>
    <xdr:to>
      <xdr:col>76</xdr:col>
      <xdr:colOff>114300</xdr:colOff>
      <xdr:row>96</xdr:row>
      <xdr:rowOff>147960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96385"/>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111323</xdr:rowOff>
    </xdr:from>
    <xdr:to>
      <xdr:col>71</xdr:col>
      <xdr:colOff>177800</xdr:colOff>
      <xdr:row>96</xdr:row>
      <xdr:rowOff>147960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70523"/>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40007</xdr:rowOff>
    </xdr:from>
    <xdr:to>
      <xdr:col>85</xdr:col>
      <xdr:colOff>177800</xdr:colOff>
      <xdr:row>96</xdr:row>
      <xdr:rowOff>141607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62884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5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105817</xdr:rowOff>
    </xdr:from>
    <xdr:to>
      <xdr:col>81</xdr:col>
      <xdr:colOff>101600</xdr:colOff>
      <xdr:row>97</xdr:row>
      <xdr:rowOff>35967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52494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4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86385</xdr:rowOff>
    </xdr:from>
    <xdr:to>
      <xdr:col>76</xdr:col>
      <xdr:colOff>165100</xdr:colOff>
      <xdr:row>97</xdr:row>
      <xdr:rowOff>16535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33062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2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97160</xdr:rowOff>
    </xdr:from>
    <xdr:to>
      <xdr:col>72</xdr:col>
      <xdr:colOff>38100</xdr:colOff>
      <xdr:row>97</xdr:row>
      <xdr:rowOff>27310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43837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3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60523</xdr:rowOff>
    </xdr:from>
    <xdr:to>
      <xdr:col>67</xdr:col>
      <xdr:colOff>101600</xdr:colOff>
      <xdr:row>96</xdr:row>
      <xdr:rowOff>162123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7200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134366</xdr:rowOff>
    </xdr:from>
    <xdr:to>
      <xdr:col>116</xdr:col>
      <xdr:colOff>63500</xdr:colOff>
      <xdr:row>37</xdr:row>
      <xdr:rowOff>156464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47801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124460</xdr:rowOff>
    </xdr:from>
    <xdr:to>
      <xdr:col>111</xdr:col>
      <xdr:colOff>177800</xdr:colOff>
      <xdr:row>37</xdr:row>
      <xdr:rowOff>134366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46811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111887</xdr:rowOff>
    </xdr:from>
    <xdr:to>
      <xdr:col>107</xdr:col>
      <xdr:colOff>50800</xdr:colOff>
      <xdr:row>37</xdr:row>
      <xdr:rowOff>124460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45553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111887</xdr:rowOff>
    </xdr:from>
    <xdr:to>
      <xdr:col>102</xdr:col>
      <xdr:colOff>114300</xdr:colOff>
      <xdr:row>37</xdr:row>
      <xdr:rowOff>148463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4555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105664</xdr:rowOff>
    </xdr:from>
    <xdr:to>
      <xdr:col>116</xdr:col>
      <xdr:colOff>114300</xdr:colOff>
      <xdr:row>38</xdr:row>
      <xdr:rowOff>35814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128541</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83566</xdr:rowOff>
    </xdr:from>
    <xdr:to>
      <xdr:col>112</xdr:col>
      <xdr:colOff>38100</xdr:colOff>
      <xdr:row>38</xdr:row>
      <xdr:rowOff>13715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30243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73660</xdr:rowOff>
    </xdr:from>
    <xdr:to>
      <xdr:col>107</xdr:col>
      <xdr:colOff>101600</xdr:colOff>
      <xdr:row>38</xdr:row>
      <xdr:rowOff>3810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20337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61087</xdr:rowOff>
    </xdr:from>
    <xdr:to>
      <xdr:col>102</xdr:col>
      <xdr:colOff>165100</xdr:colOff>
      <xdr:row>37</xdr:row>
      <xdr:rowOff>162687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7764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97663</xdr:rowOff>
    </xdr:from>
    <xdr:to>
      <xdr:col>98</xdr:col>
      <xdr:colOff>38100</xdr:colOff>
      <xdr:row>38</xdr:row>
      <xdr:rowOff>27813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44340</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62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・全体的にみても、類似団体平均に比べ、住民一人当たりのコストは高くなっている。これは人口に対し、施設数が多く、維持管理に多くの費用を要していることが主な要因である。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市役所庁舎耐震改修工事によるもので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民生費については幼保連携型認定こども園新築工事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・農林水産業費が減額となった理由については、普通建設事業費（長崎県クラスター構築事業、産地水産業強化支援事業等）の減による。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・災害復旧費については、九州北部豪雨による公共土木施設災害、農地及び農業用施設災害のため、大幅に増額となっている。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・公債費については、地方債の繰上償還を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百万実施したため大幅増となった。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財政調整基金残高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1,203,668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399,654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実質収支額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499,290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38,722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標準財政規模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12,563,863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387,784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に発生した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九州北部豪雨に係る災害復旧工事等の臨時財政需要が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あったた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地方債の繰上償還を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百万円行ったため、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となり、標準財政規模比は前年度比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。財政調整基金の取り崩しにより実質収支は黒字とな</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についても標準財政規模が小さくなったことから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取り崩した影響により、財政調整基金残高の標準財政規模比は前年度比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％減と、大きく減少している。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赤字が無いことから、実質赤字比率及び連結実質赤字比率は無い。しかしながら、各公営事業会計の財源不足を補填する形で一般会計から多額の繰出しを行っているため、今後、公営企業特別会計については、独立採算制の原則に基づき経営努力と経費の節減等を進めることにより、繰出金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26797021</v>
      </c>
      <c r="BO4" s="430"/>
      <c r="BP4" s="430"/>
      <c r="BQ4" s="430"/>
      <c r="BR4" s="430"/>
      <c r="BS4" s="430"/>
      <c r="BT4" s="430"/>
      <c r="BU4" s="431"/>
      <c r="BV4" s="429">
        <v>25252981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25875622</v>
      </c>
      <c r="BO5" s="467"/>
      <c r="BP5" s="467"/>
      <c r="BQ5" s="467"/>
      <c r="BR5" s="467"/>
      <c r="BS5" s="467"/>
      <c r="BT5" s="467"/>
      <c r="BU5" s="468"/>
      <c r="BV5" s="466">
        <v>24463618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92.3</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921399</v>
      </c>
      <c r="BO6" s="467"/>
      <c r="BP6" s="467"/>
      <c r="BQ6" s="467"/>
      <c r="BR6" s="467"/>
      <c r="BS6" s="467"/>
      <c r="BT6" s="467"/>
      <c r="BU6" s="468"/>
      <c r="BV6" s="466">
        <v>789363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v>
      </c>
      <c r="CU6" s="504"/>
      <c r="CV6" s="504"/>
      <c r="CW6" s="504"/>
      <c r="CX6" s="504"/>
      <c r="CY6" s="504"/>
      <c r="CZ6" s="504"/>
      <c r="DA6" s="505"/>
      <c r="DB6" s="503">
        <v>93.5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422109</v>
      </c>
      <c r="BO7" s="467"/>
      <c r="BP7" s="467"/>
      <c r="BQ7" s="467"/>
      <c r="BR7" s="467"/>
      <c r="BS7" s="467"/>
      <c r="BT7" s="467"/>
      <c r="BU7" s="468"/>
      <c r="BV7" s="466">
        <v>328845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12563863</v>
      </c>
      <c r="CU7" s="467"/>
      <c r="CV7" s="467"/>
      <c r="CW7" s="467"/>
      <c r="CX7" s="467"/>
      <c r="CY7" s="467"/>
      <c r="CZ7" s="467"/>
      <c r="DA7" s="468"/>
      <c r="DB7" s="466">
        <v>12951647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499290</v>
      </c>
      <c r="BO8" s="467"/>
      <c r="BP8" s="467"/>
      <c r="BQ8" s="467"/>
      <c r="BR8" s="467"/>
      <c r="BS8" s="467"/>
      <c r="BT8" s="467"/>
      <c r="BU8" s="468"/>
      <c r="BV8" s="466">
        <v>460518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27103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38772</v>
      </c>
      <c r="BO9" s="467"/>
      <c r="BP9" s="467"/>
      <c r="BQ9" s="467"/>
      <c r="BR9" s="467"/>
      <c r="BS9" s="467"/>
      <c r="BT9" s="467"/>
      <c r="BU9" s="468"/>
      <c r="BV9" s="466">
        <v>-145674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20.5</v>
      </c>
      <c r="CU9" s="464"/>
      <c r="CV9" s="464"/>
      <c r="CW9" s="464"/>
      <c r="CX9" s="464"/>
      <c r="CY9" s="464"/>
      <c r="CZ9" s="464"/>
      <c r="DA9" s="465"/>
      <c r="DB9" s="463">
        <v>18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29377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346</v>
      </c>
      <c r="BO10" s="467"/>
      <c r="BP10" s="467"/>
      <c r="BQ10" s="467"/>
      <c r="BR10" s="467"/>
      <c r="BS10" s="467"/>
      <c r="BT10" s="467"/>
      <c r="BU10" s="468"/>
      <c r="BV10" s="466">
        <v>909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430812</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26827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400000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26734</v>
      </c>
      <c r="S13" s="548"/>
      <c r="T13" s="548"/>
      <c r="U13" s="548"/>
      <c r="V13" s="549"/>
      <c r="W13" s="482" t="s">
        <v>140</v>
      </c>
      <c r="X13" s="483"/>
      <c r="Y13" s="483"/>
      <c r="Z13" s="483"/>
      <c r="AA13" s="483"/>
      <c r="AB13" s="473"/>
      <c r="AC13" s="517">
        <v>2657</v>
      </c>
      <c r="AD13" s="518"/>
      <c r="AE13" s="518"/>
      <c r="AF13" s="518"/>
      <c r="AG13" s="557"/>
      <c r="AH13" s="517">
        <v>3141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69930</v>
      </c>
      <c r="BO13" s="467"/>
      <c r="BP13" s="467"/>
      <c r="BQ13" s="467"/>
      <c r="BR13" s="467"/>
      <c r="BS13" s="467"/>
      <c r="BT13" s="467"/>
      <c r="BU13" s="468"/>
      <c r="BV13" s="466">
        <v>-544765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5.5</v>
      </c>
      <c r="CU13" s="464"/>
      <c r="CV13" s="464"/>
      <c r="CW13" s="464"/>
      <c r="CX13" s="464"/>
      <c r="CY13" s="464"/>
      <c r="CZ13" s="464"/>
      <c r="DA13" s="465"/>
      <c r="DB13" s="463">
        <v>4.5999999999999996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27202</v>
      </c>
      <c r="S14" s="548"/>
      <c r="T14" s="548"/>
      <c r="U14" s="548"/>
      <c r="V14" s="549"/>
      <c r="W14" s="456"/>
      <c r="X14" s="457"/>
      <c r="Y14" s="457"/>
      <c r="Z14" s="457"/>
      <c r="AA14" s="457"/>
      <c r="AB14" s="446"/>
      <c r="AC14" s="550">
        <v>20.399999999999999</v>
      </c>
      <c r="AD14" s="551"/>
      <c r="AE14" s="551"/>
      <c r="AF14" s="551"/>
      <c r="AG14" s="552"/>
      <c r="AH14" s="550">
        <v>22.8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13</v>
      </c>
      <c r="CU14" s="562"/>
      <c r="CV14" s="562"/>
      <c r="CW14" s="562"/>
      <c r="CX14" s="562"/>
      <c r="CY14" s="562"/>
      <c r="CZ14" s="562"/>
      <c r="DA14" s="563"/>
      <c r="DB14" s="561">
        <v>6.8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27128</v>
      </c>
      <c r="S15" s="548"/>
      <c r="T15" s="548"/>
      <c r="U15" s="548"/>
      <c r="V15" s="549"/>
      <c r="W15" s="482" t="s">
        <v>147</v>
      </c>
      <c r="X15" s="483"/>
      <c r="Y15" s="483"/>
      <c r="Z15" s="483"/>
      <c r="AA15" s="483"/>
      <c r="AB15" s="473"/>
      <c r="AC15" s="517">
        <v>1945</v>
      </c>
      <c r="AD15" s="518"/>
      <c r="AE15" s="518"/>
      <c r="AF15" s="518"/>
      <c r="AG15" s="557"/>
      <c r="AH15" s="517">
        <v>2201</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2465565</v>
      </c>
      <c r="BO15" s="430"/>
      <c r="BP15" s="430"/>
      <c r="BQ15" s="430"/>
      <c r="BR15" s="430"/>
      <c r="BS15" s="430"/>
      <c r="BT15" s="430"/>
      <c r="BU15" s="431"/>
      <c r="BV15" s="429">
        <v>2474212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15</v>
      </c>
      <c r="AD16" s="551"/>
      <c r="AE16" s="551"/>
      <c r="AF16" s="551"/>
      <c r="AG16" s="552"/>
      <c r="AH16" s="550">
        <v>16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11277688</v>
      </c>
      <c r="BO16" s="467"/>
      <c r="BP16" s="467"/>
      <c r="BQ16" s="467"/>
      <c r="BR16" s="467"/>
      <c r="BS16" s="467"/>
      <c r="BT16" s="467"/>
      <c r="BU16" s="468"/>
      <c r="BV16" s="466">
        <v>11328971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8402</v>
      </c>
      <c r="AD17" s="518"/>
      <c r="AE17" s="518"/>
      <c r="AF17" s="518"/>
      <c r="AG17" s="557"/>
      <c r="AH17" s="517">
        <v>8434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3065231</v>
      </c>
      <c r="BO17" s="467"/>
      <c r="BP17" s="467"/>
      <c r="BQ17" s="467"/>
      <c r="BR17" s="467"/>
      <c r="BS17" s="467"/>
      <c r="BT17" s="467"/>
      <c r="BU17" s="468"/>
      <c r="BV17" s="466">
        <v>3092003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139.41999999999999</v>
      </c>
      <c r="M18" s="579"/>
      <c r="N18" s="579"/>
      <c r="O18" s="579"/>
      <c r="P18" s="579"/>
      <c r="Q18" s="579"/>
      <c r="R18" s="580"/>
      <c r="S18" s="580"/>
      <c r="T18" s="580"/>
      <c r="U18" s="580"/>
      <c r="V18" s="581"/>
      <c r="W18" s="484"/>
      <c r="X18" s="485"/>
      <c r="Y18" s="485"/>
      <c r="Z18" s="485"/>
      <c r="AA18" s="485"/>
      <c r="AB18" s="476"/>
      <c r="AC18" s="582">
        <v>64.599999999999994</v>
      </c>
      <c r="AD18" s="583"/>
      <c r="AE18" s="583"/>
      <c r="AF18" s="583"/>
      <c r="AG18" s="584"/>
      <c r="AH18" s="582">
        <v>61.2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11638009</v>
      </c>
      <c r="BO18" s="467"/>
      <c r="BP18" s="467"/>
      <c r="BQ18" s="467"/>
      <c r="BR18" s="467"/>
      <c r="BS18" s="467"/>
      <c r="BT18" s="467"/>
      <c r="BU18" s="468"/>
      <c r="BV18" s="466">
        <v>11710502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194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15714768</v>
      </c>
      <c r="BO19" s="467"/>
      <c r="BP19" s="467"/>
      <c r="BQ19" s="467"/>
      <c r="BR19" s="467"/>
      <c r="BS19" s="467"/>
      <c r="BT19" s="467"/>
      <c r="BU19" s="468"/>
      <c r="BV19" s="466">
        <v>15572993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10002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26357398</v>
      </c>
      <c r="BO23" s="467"/>
      <c r="BP23" s="467"/>
      <c r="BQ23" s="467"/>
      <c r="BR23" s="467"/>
      <c r="BS23" s="467"/>
      <c r="BT23" s="467"/>
      <c r="BU23" s="468"/>
      <c r="BV23" s="466">
        <v>26287043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8000</v>
      </c>
      <c r="R24" s="518"/>
      <c r="S24" s="518"/>
      <c r="T24" s="518"/>
      <c r="U24" s="518"/>
      <c r="V24" s="557"/>
      <c r="W24" s="616"/>
      <c r="X24" s="604"/>
      <c r="Y24" s="605"/>
      <c r="Z24" s="516" t="s">
        <v>171</v>
      </c>
      <c r="AA24" s="496"/>
      <c r="AB24" s="496"/>
      <c r="AC24" s="496"/>
      <c r="AD24" s="496"/>
      <c r="AE24" s="496"/>
      <c r="AF24" s="496"/>
      <c r="AG24" s="497"/>
      <c r="AH24" s="517">
        <v>359</v>
      </c>
      <c r="AI24" s="518"/>
      <c r="AJ24" s="518"/>
      <c r="AK24" s="518"/>
      <c r="AL24" s="557"/>
      <c r="AM24" s="517">
        <v>1115054</v>
      </c>
      <c r="AN24" s="518"/>
      <c r="AO24" s="518"/>
      <c r="AP24" s="518"/>
      <c r="AQ24" s="518"/>
      <c r="AR24" s="557"/>
      <c r="AS24" s="517">
        <v>3106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15531179</v>
      </c>
      <c r="BO24" s="467"/>
      <c r="BP24" s="467"/>
      <c r="BQ24" s="467"/>
      <c r="BR24" s="467"/>
      <c r="BS24" s="467"/>
      <c r="BT24" s="467"/>
      <c r="BU24" s="468"/>
      <c r="BV24" s="466">
        <v>16258262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6400</v>
      </c>
      <c r="R25" s="518"/>
      <c r="S25" s="518"/>
      <c r="T25" s="518"/>
      <c r="U25" s="518"/>
      <c r="V25" s="557"/>
      <c r="W25" s="616"/>
      <c r="X25" s="604"/>
      <c r="Y25" s="605"/>
      <c r="Z25" s="516" t="s">
        <v>174</v>
      </c>
      <c r="AA25" s="496"/>
      <c r="AB25" s="496"/>
      <c r="AC25" s="496"/>
      <c r="AD25" s="496"/>
      <c r="AE25" s="496"/>
      <c r="AF25" s="496"/>
      <c r="AG25" s="497"/>
      <c r="AH25" s="517">
        <v>62</v>
      </c>
      <c r="AI25" s="518"/>
      <c r="AJ25" s="518"/>
      <c r="AK25" s="518"/>
      <c r="AL25" s="557"/>
      <c r="AM25" s="517">
        <v>163990</v>
      </c>
      <c r="AN25" s="518"/>
      <c r="AO25" s="518"/>
      <c r="AP25" s="518"/>
      <c r="AQ25" s="518"/>
      <c r="AR25" s="557"/>
      <c r="AS25" s="517">
        <v>2645</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1508535</v>
      </c>
      <c r="BO25" s="430"/>
      <c r="BP25" s="430"/>
      <c r="BQ25" s="430"/>
      <c r="BR25" s="430"/>
      <c r="BS25" s="430"/>
      <c r="BT25" s="430"/>
      <c r="BU25" s="431"/>
      <c r="BV25" s="429">
        <v>1525772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5760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3800</v>
      </c>
      <c r="R27" s="518"/>
      <c r="S27" s="518"/>
      <c r="T27" s="518"/>
      <c r="U27" s="518"/>
      <c r="V27" s="557"/>
      <c r="W27" s="616"/>
      <c r="X27" s="604"/>
      <c r="Y27" s="605"/>
      <c r="Z27" s="516" t="s">
        <v>184</v>
      </c>
      <c r="AA27" s="496"/>
      <c r="AB27" s="496"/>
      <c r="AC27" s="496"/>
      <c r="AD27" s="496"/>
      <c r="AE27" s="496"/>
      <c r="AF27" s="496"/>
      <c r="AG27" s="497"/>
      <c r="AH27" s="517">
        <v>24</v>
      </c>
      <c r="AI27" s="518"/>
      <c r="AJ27" s="518"/>
      <c r="AK27" s="518"/>
      <c r="AL27" s="557"/>
      <c r="AM27" s="517">
        <v>80370</v>
      </c>
      <c r="AN27" s="518"/>
      <c r="AO27" s="518"/>
      <c r="AP27" s="518"/>
      <c r="AQ27" s="518"/>
      <c r="AR27" s="557"/>
      <c r="AS27" s="517">
        <v>3349</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138</v>
      </c>
      <c r="BO27" s="640"/>
      <c r="BP27" s="640"/>
      <c r="BQ27" s="640"/>
      <c r="BR27" s="640"/>
      <c r="BS27" s="640"/>
      <c r="BT27" s="640"/>
      <c r="BU27" s="641"/>
      <c r="BV27" s="639">
        <v>14474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3300</v>
      </c>
      <c r="R28" s="518"/>
      <c r="S28" s="518"/>
      <c r="T28" s="518"/>
      <c r="U28" s="518"/>
      <c r="V28" s="557"/>
      <c r="W28" s="616"/>
      <c r="X28" s="604"/>
      <c r="Y28" s="605"/>
      <c r="Z28" s="516" t="s">
        <v>187</v>
      </c>
      <c r="AA28" s="496"/>
      <c r="AB28" s="496"/>
      <c r="AC28" s="496"/>
      <c r="AD28" s="496"/>
      <c r="AE28" s="496"/>
      <c r="AF28" s="496"/>
      <c r="AG28" s="497"/>
      <c r="AH28" s="517" t="s">
        <v>181</v>
      </c>
      <c r="AI28" s="518"/>
      <c r="AJ28" s="518"/>
      <c r="AK28" s="518"/>
      <c r="AL28" s="557"/>
      <c r="AM28" s="517" t="s">
        <v>138</v>
      </c>
      <c r="AN28" s="518"/>
      <c r="AO28" s="518"/>
      <c r="AP28" s="518"/>
      <c r="AQ28" s="518"/>
      <c r="AR28" s="557"/>
      <c r="AS28" s="517" t="s">
        <v>181</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1203668</v>
      </c>
      <c r="BO28" s="430"/>
      <c r="BP28" s="430"/>
      <c r="BQ28" s="430"/>
      <c r="BR28" s="430"/>
      <c r="BS28" s="430"/>
      <c r="BT28" s="430"/>
      <c r="BU28" s="431"/>
      <c r="BV28" s="429">
        <v>1603322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14</v>
      </c>
      <c r="M29" s="518"/>
      <c r="N29" s="518"/>
      <c r="O29" s="518"/>
      <c r="P29" s="557"/>
      <c r="Q29" s="517">
        <v>3000</v>
      </c>
      <c r="R29" s="518"/>
      <c r="S29" s="518"/>
      <c r="T29" s="518"/>
      <c r="U29" s="518"/>
      <c r="V29" s="557"/>
      <c r="W29" s="617"/>
      <c r="X29" s="618"/>
      <c r="Y29" s="619"/>
      <c r="Z29" s="516" t="s">
        <v>190</v>
      </c>
      <c r="AA29" s="496"/>
      <c r="AB29" s="496"/>
      <c r="AC29" s="496"/>
      <c r="AD29" s="496"/>
      <c r="AE29" s="496"/>
      <c r="AF29" s="496"/>
      <c r="AG29" s="497"/>
      <c r="AH29" s="517">
        <v>383</v>
      </c>
      <c r="AI29" s="518"/>
      <c r="AJ29" s="518"/>
      <c r="AK29" s="518"/>
      <c r="AL29" s="557"/>
      <c r="AM29" s="517">
        <v>1195424</v>
      </c>
      <c r="AN29" s="518"/>
      <c r="AO29" s="518"/>
      <c r="AP29" s="518"/>
      <c r="AQ29" s="518"/>
      <c r="AR29" s="557"/>
      <c r="AS29" s="517">
        <v>3121</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1765159</v>
      </c>
      <c r="BO29" s="467"/>
      <c r="BP29" s="467"/>
      <c r="BQ29" s="467"/>
      <c r="BR29" s="467"/>
      <c r="BS29" s="467"/>
      <c r="BT29" s="467"/>
      <c r="BU29" s="468"/>
      <c r="BV29" s="466">
        <v>2764054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6050388</v>
      </c>
      <c r="BO30" s="640"/>
      <c r="BP30" s="640"/>
      <c r="BQ30" s="640"/>
      <c r="BR30" s="640"/>
      <c r="BS30" s="640"/>
      <c r="BT30" s="640"/>
      <c r="BU30" s="641"/>
      <c r="BV30" s="639">
        <v>6051906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199</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199</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長崎県市町村総合事務組合（一般会計）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壱岐市開発公社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農業機械銀行特別会計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三島航路事業特別会計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長崎県市町村総合事務組合（市町村会館管理事業特別会計）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壱岐クリーンエネルギー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長崎県市町村総合事務組合（市町村会館馬町別館管理事業特別会計）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壱岐カントリー倶楽部</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長崎県市町村総合事務組合（公平委員会特別会計）</v>
      </c>
      <c r="BZ37" s="653"/>
      <c r="CA37" s="653"/>
      <c r="CB37" s="653"/>
      <c r="CC37" s="653"/>
      <c r="CD37" s="653"/>
      <c r="CE37" s="653"/>
      <c r="CF37" s="653"/>
      <c r="CG37" s="653"/>
      <c r="CH37" s="653"/>
      <c r="CI37" s="653"/>
      <c r="CJ37" s="653"/>
      <c r="CK37" s="653"/>
      <c r="CL37" s="653"/>
      <c r="CM37" s="653"/>
      <c r="CN37" s="213"/>
      <c r="CO37" s="652">
        <f t="shared" si="3"/>
        <v>21</v>
      </c>
      <c r="CP37" s="652"/>
      <c r="CQ37" s="653" t="str">
        <f>IF('各会計、関係団体の財政状況及び健全化判断比率'!BS10="","",'各会計、関係団体の財政状況及び健全化判断比率'!BS10)</f>
        <v>壱岐空港ターミナルビル</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長崎県市町村総合事務組合（行政不服審査会事業特別会計）</v>
      </c>
      <c r="BZ38" s="653"/>
      <c r="CA38" s="653"/>
      <c r="CB38" s="653"/>
      <c r="CC38" s="653"/>
      <c r="CD38" s="653"/>
      <c r="CE38" s="653"/>
      <c r="CF38" s="653"/>
      <c r="CG38" s="653"/>
      <c r="CH38" s="653"/>
      <c r="CI38" s="653"/>
      <c r="CJ38" s="653"/>
      <c r="CK38" s="653"/>
      <c r="CL38" s="653"/>
      <c r="CM38" s="653"/>
      <c r="CN38" s="213"/>
      <c r="CO38" s="652">
        <f t="shared" si="3"/>
        <v>22</v>
      </c>
      <c r="CP38" s="652"/>
      <c r="CQ38" s="653" t="str">
        <f>IF('各会計、関係団体の財政状況及び健全化判断比率'!BS11="","",'各会計、関係団体の財政状況及び健全化判断比率'!BS11)</f>
        <v>マリンパル壱岐</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長崎県市町村総合事務組合（市町村交通災害共済事業特別会計）</v>
      </c>
      <c r="BZ39" s="653"/>
      <c r="CA39" s="653"/>
      <c r="CB39" s="653"/>
      <c r="CC39" s="653"/>
      <c r="CD39" s="653"/>
      <c r="CE39" s="653"/>
      <c r="CF39" s="653"/>
      <c r="CG39" s="653"/>
      <c r="CH39" s="653"/>
      <c r="CI39" s="653"/>
      <c r="CJ39" s="653"/>
      <c r="CK39" s="653"/>
      <c r="CL39" s="653"/>
      <c r="CM39" s="653"/>
      <c r="CN39" s="213"/>
      <c r="CO39" s="652">
        <f t="shared" si="3"/>
        <v>23</v>
      </c>
      <c r="CP39" s="652"/>
      <c r="CQ39" s="653" t="str">
        <f>IF('各会計、関係団体の財政状況及び健全化判断比率'!BS12="","",'各会計、関係団体の財政状況及び健全化判断比率'!BS12)</f>
        <v>壱岐市ふるさと商社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長崎県後期高齢者医療広域連合（普通会計）</v>
      </c>
      <c r="BZ40" s="653"/>
      <c r="CA40" s="653"/>
      <c r="CB40" s="653"/>
      <c r="CC40" s="653"/>
      <c r="CD40" s="653"/>
      <c r="CE40" s="653"/>
      <c r="CF40" s="653"/>
      <c r="CG40" s="653"/>
      <c r="CH40" s="653"/>
      <c r="CI40" s="653"/>
      <c r="CJ40" s="653"/>
      <c r="CK40" s="653"/>
      <c r="CL40" s="653"/>
      <c r="CM40" s="653"/>
      <c r="CN40" s="213"/>
      <c r="CO40" s="652">
        <f t="shared" si="3"/>
        <v>24</v>
      </c>
      <c r="CP40" s="652"/>
      <c r="CQ40" s="653" t="str">
        <f>IF('各会計、関係団体の財政状況及び健全化判断比率'!BS13="","",'各会計、関係団体の財政状況及び健全化判断比率'!BS13)</f>
        <v>IKI PARK MANAGEMENT</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長崎県後期高齢者医療広域連合（事業会計）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長崎県病院企業団（壱岐病院）</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CpefwNCn7ii7/6R+wbKoSXEuUzPvCmvUxGL1xTeD+dXfEwl1HlF4D3Zydo3WpwjZ2g5PSHH8L0fane+5aedqA==" saltValue="NiMk8zqolfYVDdT8i0J1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2.4900000000000002</v>
      </c>
      <c r="G34" s="33">
        <v>3.19</v>
      </c>
      <c r="H34" s="33">
        <v>3.71</v>
      </c>
      <c r="I34" s="33">
        <v>4.58</v>
      </c>
      <c r="J34" s="34">
        <v>6.5</v>
      </c>
      <c r="K34" s="22"/>
      <c r="L34" s="22"/>
      <c r="M34" s="22"/>
      <c r="N34" s="22"/>
      <c r="O34" s="22"/>
      <c r="P34" s="22"/>
    </row>
    <row r="35" spans="1:16" ht="39" customHeight="1" x14ac:dyDescent="0.15">
      <c r="A35" s="22"/>
      <c r="B35" s="35"/>
      <c r="C35" s="1238" t="s">
        <v>567</v>
      </c>
      <c r="D35" s="1239"/>
      <c r="E35" s="1240"/>
      <c r="F35" s="36">
        <v>3.69</v>
      </c>
      <c r="G35" s="37">
        <v>4.2</v>
      </c>
      <c r="H35" s="37">
        <v>4.4400000000000004</v>
      </c>
      <c r="I35" s="37">
        <v>3.34</v>
      </c>
      <c r="J35" s="38">
        <v>3.78</v>
      </c>
      <c r="K35" s="22"/>
      <c r="L35" s="22"/>
      <c r="M35" s="22"/>
      <c r="N35" s="22"/>
      <c r="O35" s="22"/>
      <c r="P35" s="22"/>
    </row>
    <row r="36" spans="1:16" ht="39" customHeight="1" x14ac:dyDescent="0.15">
      <c r="A36" s="22"/>
      <c r="B36" s="35"/>
      <c r="C36" s="1238" t="s">
        <v>568</v>
      </c>
      <c r="D36" s="1239"/>
      <c r="E36" s="1240"/>
      <c r="F36" s="36">
        <v>1.48</v>
      </c>
      <c r="G36" s="37">
        <v>2.2799999999999998</v>
      </c>
      <c r="H36" s="37">
        <v>1.57</v>
      </c>
      <c r="I36" s="37">
        <v>1.99</v>
      </c>
      <c r="J36" s="38">
        <v>1.03</v>
      </c>
      <c r="K36" s="22"/>
      <c r="L36" s="22"/>
      <c r="M36" s="22"/>
      <c r="N36" s="22"/>
      <c r="O36" s="22"/>
      <c r="P36" s="22"/>
    </row>
    <row r="37" spans="1:16" ht="39" customHeight="1" x14ac:dyDescent="0.15">
      <c r="A37" s="22"/>
      <c r="B37" s="35"/>
      <c r="C37" s="1238" t="s">
        <v>569</v>
      </c>
      <c r="D37" s="1239"/>
      <c r="E37" s="1240"/>
      <c r="F37" s="36">
        <v>0.5</v>
      </c>
      <c r="G37" s="37">
        <v>0.41</v>
      </c>
      <c r="H37" s="37">
        <v>0.82</v>
      </c>
      <c r="I37" s="37">
        <v>0.46</v>
      </c>
      <c r="J37" s="38">
        <v>0.56999999999999995</v>
      </c>
      <c r="K37" s="22"/>
      <c r="L37" s="22"/>
      <c r="M37" s="22"/>
      <c r="N37" s="22"/>
      <c r="O37" s="22"/>
      <c r="P37" s="22"/>
    </row>
    <row r="38" spans="1:16" ht="39" customHeight="1" x14ac:dyDescent="0.15">
      <c r="A38" s="22"/>
      <c r="B38" s="35"/>
      <c r="C38" s="1238" t="s">
        <v>570</v>
      </c>
      <c r="D38" s="1239"/>
      <c r="E38" s="1240"/>
      <c r="F38" s="36">
        <v>0.14000000000000001</v>
      </c>
      <c r="G38" s="37">
        <v>0.1</v>
      </c>
      <c r="H38" s="37">
        <v>0.13</v>
      </c>
      <c r="I38" s="37">
        <v>0.21</v>
      </c>
      <c r="J38" s="38">
        <v>0.18</v>
      </c>
      <c r="K38" s="22"/>
      <c r="L38" s="22"/>
      <c r="M38" s="22"/>
      <c r="N38" s="22"/>
      <c r="O38" s="22"/>
      <c r="P38" s="22"/>
    </row>
    <row r="39" spans="1:16" ht="39" customHeight="1" x14ac:dyDescent="0.15">
      <c r="A39" s="22"/>
      <c r="B39" s="35"/>
      <c r="C39" s="1238" t="s">
        <v>571</v>
      </c>
      <c r="D39" s="1239"/>
      <c r="E39" s="1240"/>
      <c r="F39" s="36">
        <v>0.01</v>
      </c>
      <c r="G39" s="37">
        <v>0.01</v>
      </c>
      <c r="H39" s="37">
        <v>0.01</v>
      </c>
      <c r="I39" s="37">
        <v>0.02</v>
      </c>
      <c r="J39" s="38">
        <v>0.03</v>
      </c>
      <c r="K39" s="22"/>
      <c r="L39" s="22"/>
      <c r="M39" s="22"/>
      <c r="N39" s="22"/>
      <c r="O39" s="22"/>
      <c r="P39" s="22"/>
    </row>
    <row r="40" spans="1:16" ht="39" customHeight="1" x14ac:dyDescent="0.15">
      <c r="A40" s="22"/>
      <c r="B40" s="35"/>
      <c r="C40" s="1238" t="s">
        <v>572</v>
      </c>
      <c r="D40" s="1239"/>
      <c r="E40" s="1240"/>
      <c r="F40" s="36">
        <v>0</v>
      </c>
      <c r="G40" s="37">
        <v>0</v>
      </c>
      <c r="H40" s="37">
        <v>0</v>
      </c>
      <c r="I40" s="37">
        <v>0</v>
      </c>
      <c r="J40" s="38">
        <v>0.01</v>
      </c>
      <c r="K40" s="22"/>
      <c r="L40" s="22"/>
      <c r="M40" s="22"/>
      <c r="N40" s="22"/>
      <c r="O40" s="22"/>
      <c r="P40" s="22"/>
    </row>
    <row r="41" spans="1:16" ht="39" customHeight="1" x14ac:dyDescent="0.15">
      <c r="A41" s="22"/>
      <c r="B41" s="35"/>
      <c r="C41" s="1238" t="s">
        <v>573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5.41</v>
      </c>
      <c r="G43" s="42">
        <v>0.64</v>
      </c>
      <c r="H43" s="42">
        <v>1.36</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meetn9DMjseKOW3Nkv7YQimLfgGN61IoyJNOF2DSSid8RwGP7gDfPCNEYCsno+TiyfmmYYG7XIZOVcfSYFK+A==" saltValue="VCAJ2xDWl6kgOj0+0Lmg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2771</v>
      </c>
      <c r="L45" s="60">
        <v>2853</v>
      </c>
      <c r="M45" s="60">
        <v>2904</v>
      </c>
      <c r="N45" s="60">
        <v>2871</v>
      </c>
      <c r="O45" s="61">
        <v>2863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628</v>
      </c>
      <c r="L48" s="64">
        <v>446</v>
      </c>
      <c r="M48" s="64">
        <v>462</v>
      </c>
      <c r="N48" s="64">
        <v>442</v>
      </c>
      <c r="O48" s="65">
        <v>435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518</v>
      </c>
      <c r="L49" s="64" t="s">
        <v>518</v>
      </c>
      <c r="M49" s="64" t="s">
        <v>518</v>
      </c>
      <c r="N49" s="64">
        <v>16</v>
      </c>
      <c r="O49" s="65">
        <v>74</v>
      </c>
      <c r="P49" s="48"/>
      <c r="Q49" s="48"/>
      <c r="R49" s="48"/>
      <c r="S49" s="48"/>
      <c r="T49" s="48"/>
      <c r="U49" s="48"/>
    </row>
    <row r="50" spans="1:21" ht="30.75" customHeight="1" x14ac:dyDescent="0.15">
      <c r="A50" s="48"/>
      <c r="B50" s="1248"/>
      <c r="C50" s="1249"/>
      <c r="D50" s="62"/>
      <c r="E50" s="1254" t="s">
        <v>17</v>
      </c>
      <c r="F50" s="1254"/>
      <c r="G50" s="1254"/>
      <c r="H50" s="1254"/>
      <c r="I50" s="1254"/>
      <c r="J50" s="1255"/>
      <c r="K50" s="63">
        <v>16</v>
      </c>
      <c r="L50" s="64">
        <v>15</v>
      </c>
      <c r="M50" s="64">
        <v>14</v>
      </c>
      <c r="N50" s="64">
        <v>12</v>
      </c>
      <c r="O50" s="65">
        <v>11</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518</v>
      </c>
      <c r="M51" s="64">
        <v>0</v>
      </c>
      <c r="N51" s="64">
        <v>0</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2868</v>
      </c>
      <c r="L52" s="64">
        <v>2881</v>
      </c>
      <c r="M52" s="64">
        <v>2878</v>
      </c>
      <c r="N52" s="64">
        <v>2810</v>
      </c>
      <c r="O52" s="65">
        <v>2724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547</v>
      </c>
      <c r="L53" s="69">
        <v>433</v>
      </c>
      <c r="M53" s="69">
        <v>502</v>
      </c>
      <c r="N53" s="69">
        <v>531</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608</v>
      </c>
      <c r="L57" s="83" t="s">
        <v>609</v>
      </c>
      <c r="M57" s="83" t="s">
        <v>608</v>
      </c>
      <c r="N57" s="83" t="s">
        <v>608</v>
      </c>
      <c r="O57" s="84" t="s">
        <v>610</v>
      </c>
    </row>
    <row r="58" spans="1:21" ht="31.5" customHeight="1" thickBot="1" x14ac:dyDescent="0.2">
      <c r="B58" s="1264"/>
      <c r="C58" s="1265"/>
      <c r="D58" s="1269" t="s">
        <v>27</v>
      </c>
      <c r="E58" s="1270"/>
      <c r="F58" s="1270"/>
      <c r="G58" s="1270"/>
      <c r="H58" s="1270"/>
      <c r="I58" s="1270"/>
      <c r="J58" s="1271"/>
      <c r="K58" s="85" t="s">
        <v>608</v>
      </c>
      <c r="L58" s="86" t="s">
        <v>608</v>
      </c>
      <c r="M58" s="86" t="s">
        <v>608</v>
      </c>
      <c r="N58" s="86" t="s">
        <v>608</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VqrhX+TsKD8UeqJCEwWX+wrSBlfyD6XrspAwVG5Z0F9AG7BQHGxY7BKIveWztcQEM4Tq3FD66FDx52ijEOmg==" saltValue="YZ3/XqzKwAvb9r+D/0rb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26819</v>
      </c>
      <c r="J41" s="103">
        <v>26603</v>
      </c>
      <c r="K41" s="103">
        <v>26067</v>
      </c>
      <c r="L41" s="103">
        <v>26287</v>
      </c>
      <c r="M41" s="104">
        <v>26357</v>
      </c>
    </row>
    <row r="42" spans="2:13" ht="27.75" customHeight="1" x14ac:dyDescent="0.15">
      <c r="B42" s="1274"/>
      <c r="C42" s="1275"/>
      <c r="D42" s="105"/>
      <c r="E42" s="1280" t="s">
        <v>32</v>
      </c>
      <c r="F42" s="1280"/>
      <c r="G42" s="1280"/>
      <c r="H42" s="1281"/>
      <c r="I42" s="106" t="s">
        <v>518</v>
      </c>
      <c r="J42" s="107" t="s">
        <v>518</v>
      </c>
      <c r="K42" s="107" t="s">
        <v>518</v>
      </c>
      <c r="L42" s="107" t="s">
        <v>518</v>
      </c>
      <c r="M42" s="108" t="s">
        <v>518</v>
      </c>
    </row>
    <row r="43" spans="2:13" ht="27.75" customHeight="1" x14ac:dyDescent="0.15">
      <c r="B43" s="1274"/>
      <c r="C43" s="1275"/>
      <c r="D43" s="105"/>
      <c r="E43" s="1280" t="s">
        <v>33</v>
      </c>
      <c r="F43" s="1280"/>
      <c r="G43" s="1280"/>
      <c r="H43" s="1281"/>
      <c r="I43" s="106">
        <v>7070</v>
      </c>
      <c r="J43" s="107">
        <v>4472</v>
      </c>
      <c r="K43" s="107">
        <v>4248</v>
      </c>
      <c r="L43" s="107">
        <v>4086</v>
      </c>
      <c r="M43" s="108">
        <v>3620</v>
      </c>
    </row>
    <row r="44" spans="2:13" ht="27.75" customHeight="1" x14ac:dyDescent="0.15">
      <c r="B44" s="1274"/>
      <c r="C44" s="1275"/>
      <c r="D44" s="105"/>
      <c r="E44" s="1280" t="s">
        <v>34</v>
      </c>
      <c r="F44" s="1280"/>
      <c r="G44" s="1280"/>
      <c r="H44" s="1281"/>
      <c r="I44" s="106" t="s">
        <v>518</v>
      </c>
      <c r="J44" s="107" t="s">
        <v>518</v>
      </c>
      <c r="K44" s="107" t="s">
        <v>518</v>
      </c>
      <c r="L44" s="107">
        <v>1092</v>
      </c>
      <c r="M44" s="108">
        <v>1198</v>
      </c>
    </row>
    <row r="45" spans="2:13" ht="27.75" customHeight="1" x14ac:dyDescent="0.15">
      <c r="B45" s="1274"/>
      <c r="C45" s="1275"/>
      <c r="D45" s="105"/>
      <c r="E45" s="1280" t="s">
        <v>35</v>
      </c>
      <c r="F45" s="1280"/>
      <c r="G45" s="1280"/>
      <c r="H45" s="1281"/>
      <c r="I45" s="106">
        <v>1646</v>
      </c>
      <c r="J45" s="107">
        <v>1267</v>
      </c>
      <c r="K45" s="107">
        <v>1157</v>
      </c>
      <c r="L45" s="107">
        <v>974</v>
      </c>
      <c r="M45" s="108">
        <v>617</v>
      </c>
    </row>
    <row r="46" spans="2:13" ht="27.75" customHeight="1" x14ac:dyDescent="0.15">
      <c r="B46" s="1274"/>
      <c r="C46" s="1275"/>
      <c r="D46" s="109"/>
      <c r="E46" s="1280" t="s">
        <v>36</v>
      </c>
      <c r="F46" s="1280"/>
      <c r="G46" s="1280"/>
      <c r="H46" s="1281"/>
      <c r="I46" s="106" t="s">
        <v>518</v>
      </c>
      <c r="J46" s="107" t="s">
        <v>518</v>
      </c>
      <c r="K46" s="107" t="s">
        <v>518</v>
      </c>
      <c r="L46" s="107" t="s">
        <v>518</v>
      </c>
      <c r="M46" s="108" t="s">
        <v>518</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8111</v>
      </c>
      <c r="J50" s="107">
        <v>8406</v>
      </c>
      <c r="K50" s="107">
        <v>8494</v>
      </c>
      <c r="L50" s="107">
        <v>7943</v>
      </c>
      <c r="M50" s="108">
        <v>7010</v>
      </c>
    </row>
    <row r="51" spans="2:13" ht="27.75" customHeight="1" x14ac:dyDescent="0.15">
      <c r="B51" s="1274"/>
      <c r="C51" s="1275"/>
      <c r="D51" s="105"/>
      <c r="E51" s="1280" t="s">
        <v>42</v>
      </c>
      <c r="F51" s="1280"/>
      <c r="G51" s="1280"/>
      <c r="H51" s="1281"/>
      <c r="I51" s="106">
        <v>627</v>
      </c>
      <c r="J51" s="107">
        <v>440</v>
      </c>
      <c r="K51" s="107">
        <v>430</v>
      </c>
      <c r="L51" s="107">
        <v>539</v>
      </c>
      <c r="M51" s="108">
        <v>766</v>
      </c>
    </row>
    <row r="52" spans="2:13" ht="27.75" customHeight="1" x14ac:dyDescent="0.15">
      <c r="B52" s="1276"/>
      <c r="C52" s="1277"/>
      <c r="D52" s="105"/>
      <c r="E52" s="1280" t="s">
        <v>43</v>
      </c>
      <c r="F52" s="1280"/>
      <c r="G52" s="1280"/>
      <c r="H52" s="1281"/>
      <c r="I52" s="106">
        <v>25077</v>
      </c>
      <c r="J52" s="107">
        <v>24462</v>
      </c>
      <c r="K52" s="107">
        <v>23739</v>
      </c>
      <c r="L52" s="107">
        <v>23257</v>
      </c>
      <c r="M52" s="108">
        <v>22721</v>
      </c>
    </row>
    <row r="53" spans="2:13" ht="27.75" customHeight="1" thickBot="1" x14ac:dyDescent="0.2">
      <c r="B53" s="1287" t="s">
        <v>44</v>
      </c>
      <c r="C53" s="1288"/>
      <c r="D53" s="112"/>
      <c r="E53" s="1289" t="s">
        <v>45</v>
      </c>
      <c r="F53" s="1289"/>
      <c r="G53" s="1289"/>
      <c r="H53" s="1290"/>
      <c r="I53" s="113">
        <v>1721</v>
      </c>
      <c r="J53" s="114">
        <v>-966</v>
      </c>
      <c r="K53" s="114">
        <v>-1192</v>
      </c>
      <c r="L53" s="114">
        <v>699</v>
      </c>
      <c r="M53" s="115">
        <v>1297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OyEBPmpWAHqz3zntTVRKlhkiuqx4K53OCjNUGzCHtiv40uxy0jnswh334msoRBjQJO/KrZ3HyjDOS/atTRvA==" saltValue="pU+EsvX/YtmzzJXFepDm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2002</v>
      </c>
      <c r="G55" s="127">
        <v>1603</v>
      </c>
      <c r="H55" s="128">
        <v>1204</v>
      </c>
    </row>
    <row r="56" spans="2:8" ht="52.5" customHeight="1" x14ac:dyDescent="0.15">
      <c r="B56" s="129"/>
      <c r="C56" s="1301" t="s">
        <v>49</v>
      </c>
      <c r="D56" s="1301"/>
      <c r="E56" s="1302"/>
      <c r="F56" s="130">
        <v>3163</v>
      </c>
      <c r="G56" s="130">
        <v>2764</v>
      </c>
      <c r="H56" s="131">
        <v>1765</v>
      </c>
    </row>
    <row r="57" spans="2:8" ht="53.25" customHeight="1" x14ac:dyDescent="0.15">
      <c r="B57" s="129"/>
      <c r="C57" s="1303" t="s">
        <v>50</v>
      </c>
      <c r="D57" s="1303"/>
      <c r="E57" s="1304"/>
      <c r="F57" s="132">
        <v>5664</v>
      </c>
      <c r="G57" s="132">
        <v>6052</v>
      </c>
      <c r="H57" s="133">
        <v>6050</v>
      </c>
    </row>
    <row r="58" spans="2:8" ht="45.75" customHeight="1" x14ac:dyDescent="0.15">
      <c r="B58" s="134"/>
      <c r="C58" s="1291" t="s">
        <v>603</v>
      </c>
      <c r="D58" s="1292"/>
      <c r="E58" s="1293"/>
      <c r="F58" s="135">
        <v>2366</v>
      </c>
      <c r="G58" s="135">
        <v>2366</v>
      </c>
      <c r="H58" s="136">
        <v>2366</v>
      </c>
    </row>
    <row r="59" spans="2:8" ht="45.75" customHeight="1" x14ac:dyDescent="0.15">
      <c r="B59" s="134"/>
      <c r="C59" s="1291" t="s">
        <v>604</v>
      </c>
      <c r="D59" s="1292"/>
      <c r="E59" s="1293"/>
      <c r="F59" s="135">
        <v>1000</v>
      </c>
      <c r="G59" s="135">
        <v>1000</v>
      </c>
      <c r="H59" s="136">
        <v>1000</v>
      </c>
    </row>
    <row r="60" spans="2:8" ht="45.75" customHeight="1" x14ac:dyDescent="0.15">
      <c r="B60" s="134"/>
      <c r="C60" s="1291" t="s">
        <v>605</v>
      </c>
      <c r="D60" s="1292"/>
      <c r="E60" s="1293"/>
      <c r="F60" s="135">
        <v>761</v>
      </c>
      <c r="G60" s="135">
        <v>740</v>
      </c>
      <c r="H60" s="136">
        <v>693</v>
      </c>
    </row>
    <row r="61" spans="2:8" ht="45.75" customHeight="1" x14ac:dyDescent="0.15">
      <c r="B61" s="134"/>
      <c r="C61" s="1291" t="s">
        <v>606</v>
      </c>
      <c r="D61" s="1292"/>
      <c r="E61" s="1293"/>
      <c r="F61" s="135">
        <v>410</v>
      </c>
      <c r="G61" s="135">
        <v>467</v>
      </c>
      <c r="H61" s="136">
        <v>470</v>
      </c>
    </row>
    <row r="62" spans="2:8" ht="45.75" customHeight="1" thickBot="1" x14ac:dyDescent="0.2">
      <c r="B62" s="137"/>
      <c r="C62" s="1294" t="s">
        <v>607</v>
      </c>
      <c r="D62" s="1295"/>
      <c r="E62" s="1296"/>
      <c r="F62" s="138">
        <v>179</v>
      </c>
      <c r="G62" s="138">
        <v>325</v>
      </c>
      <c r="H62" s="139">
        <v>434</v>
      </c>
    </row>
    <row r="63" spans="2:8" ht="52.5" customHeight="1" thickBot="1" x14ac:dyDescent="0.2">
      <c r="B63" s="140"/>
      <c r="C63" s="1297" t="s">
        <v>51</v>
      </c>
      <c r="D63" s="1297"/>
      <c r="E63" s="1298"/>
      <c r="F63" s="141">
        <v>10829</v>
      </c>
      <c r="G63" s="141">
        <v>10419</v>
      </c>
      <c r="H63" s="142">
        <v>9019</v>
      </c>
    </row>
    <row r="64" spans="2:8" ht="15" customHeight="1" x14ac:dyDescent="0.15"/>
    <row r="65" ht="0" hidden="1" customHeight="1" x14ac:dyDescent="0.15"/>
    <row r="66" ht="0" hidden="1" customHeight="1" x14ac:dyDescent="0.15"/>
  </sheetData>
  <sheetProtection algorithmName="SHA-512" hashValue="MdThuFTfFXQuw0WZ4n4HiTw+egFSPWurYAg9LDDlXB5zhGxzmHG2KfZwZH31KwqKcmQW2lwwmRio53NzRWDN2w==" saltValue="Hx60FcQ2IJZ2MsO5foF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7560-1AAA-46CD-BFCE-B511FEA89E23}">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v>6.8</v>
      </c>
      <c r="CO51" s="1305"/>
      <c r="CP51" s="1305"/>
      <c r="CQ51" s="1305"/>
      <c r="CR51" s="1305"/>
      <c r="CS51" s="1305"/>
      <c r="CT51" s="1305"/>
      <c r="CU51" s="1305"/>
      <c r="CV51" s="1305">
        <v>13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69.5</v>
      </c>
      <c r="CG53" s="1305"/>
      <c r="CH53" s="1305"/>
      <c r="CI53" s="1305"/>
      <c r="CJ53" s="1305"/>
      <c r="CK53" s="1305"/>
      <c r="CL53" s="1305"/>
      <c r="CM53" s="1305"/>
      <c r="CN53" s="1305">
        <v>70.5</v>
      </c>
      <c r="CO53" s="1305"/>
      <c r="CP53" s="1305"/>
      <c r="CQ53" s="1305"/>
      <c r="CR53" s="1305"/>
      <c r="CS53" s="1305"/>
      <c r="CT53" s="1305"/>
      <c r="CU53" s="1305"/>
      <c r="CV53" s="1305">
        <v>69.5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16.2</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v>6.8</v>
      </c>
      <c r="CO73" s="1305"/>
      <c r="CP73" s="1305"/>
      <c r="CQ73" s="1305"/>
      <c r="CR73" s="1305"/>
      <c r="CS73" s="1305"/>
      <c r="CT73" s="1305"/>
      <c r="CU73" s="1305"/>
      <c r="CV73" s="1305">
        <v>13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5.2</v>
      </c>
      <c r="BQ75" s="1305"/>
      <c r="BR75" s="1305"/>
      <c r="BS75" s="1305"/>
      <c r="BT75" s="1305"/>
      <c r="BU75" s="1305"/>
      <c r="BV75" s="1305"/>
      <c r="BW75" s="1305"/>
      <c r="BX75" s="1305">
        <v>4.7</v>
      </c>
      <c r="BY75" s="1305"/>
      <c r="BZ75" s="1305"/>
      <c r="CA75" s="1305"/>
      <c r="CB75" s="1305"/>
      <c r="CC75" s="1305"/>
      <c r="CD75" s="1305"/>
      <c r="CE75" s="1305"/>
      <c r="CF75" s="1305">
        <v>4.5999999999999996</v>
      </c>
      <c r="CG75" s="1305"/>
      <c r="CH75" s="1305"/>
      <c r="CI75" s="1305"/>
      <c r="CJ75" s="1305"/>
      <c r="CK75" s="1305"/>
      <c r="CL75" s="1305"/>
      <c r="CM75" s="1305"/>
      <c r="CN75" s="1305">
        <v>4.5999999999999996</v>
      </c>
      <c r="CO75" s="1305"/>
      <c r="CP75" s="1305"/>
      <c r="CQ75" s="1305"/>
      <c r="CR75" s="1305"/>
      <c r="CS75" s="1305"/>
      <c r="CT75" s="1305"/>
      <c r="CU75" s="1305"/>
      <c r="CV75" s="1305">
        <v>5.5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oYu65lZBbDzOXwLA+V2g+/XO5w5LczwAAyoFgzL4jGZXGrDeEbsILvqEJlJJ/vX6sBwKv3ZRpahX+WmVJduhw==" saltValue="ODYbf9IEfOBxEz+AvGtf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68EAD-0D38-4AA4-937B-CDED823E7CBA}">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e0+wBURorqpq00qgUXOGCG9YBj2IlTV2fn256S7NqVOKn3ITiAXv5UoXgwgz3T8JiISH5oETdiU/2VPO9lITg==" saltValue="tBTsyDiHcx2yxs1gF9Fq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79F4-3116-4109-9128-A1AA57AEC3F4}">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BxAmuQCMRbrvOiM3RvETXuV6Xqs88qFIqAKWwjGs8bKZ291MoGpY5TnwNy0TIPpTFgN3DOJDkjV82g8dlg4uQ==" saltValue="6zO3xOzCBVaXGI9NL32q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98303</v>
      </c>
      <c r="E3" s="161"/>
      <c r="F3" s="162">
        <v>106614</v>
      </c>
      <c r="G3" s="163"/>
      <c r="H3" s="164"/>
    </row>
    <row r="4" spans="1:8" x14ac:dyDescent="0.15">
      <c r="A4" s="165"/>
      <c r="B4" s="166"/>
      <c r="C4" s="167"/>
      <c r="D4" s="168">
        <v>55633</v>
      </c>
      <c r="E4" s="169"/>
      <c r="F4" s="170">
        <v>45545</v>
      </c>
      <c r="G4" s="171"/>
      <c r="H4" s="172"/>
    </row>
    <row r="5" spans="1:8" x14ac:dyDescent="0.15">
      <c r="A5" s="153" t="s">
        <v>552</v>
      </c>
      <c r="B5" s="158"/>
      <c r="C5" s="159"/>
      <c r="D5" s="160">
        <v>110579</v>
      </c>
      <c r="E5" s="161"/>
      <c r="F5" s="162">
        <v>85459</v>
      </c>
      <c r="G5" s="163"/>
      <c r="H5" s="164"/>
    </row>
    <row r="6" spans="1:8" x14ac:dyDescent="0.15">
      <c r="A6" s="165"/>
      <c r="B6" s="166"/>
      <c r="C6" s="167"/>
      <c r="D6" s="168">
        <v>59003</v>
      </c>
      <c r="E6" s="169"/>
      <c r="F6" s="170">
        <v>44378</v>
      </c>
      <c r="G6" s="171"/>
      <c r="H6" s="172"/>
    </row>
    <row r="7" spans="1:8" x14ac:dyDescent="0.15">
      <c r="A7" s="153" t="s">
        <v>553</v>
      </c>
      <c r="B7" s="158"/>
      <c r="C7" s="159"/>
      <c r="D7" s="160">
        <v>115875</v>
      </c>
      <c r="E7" s="161"/>
      <c r="F7" s="162">
        <v>83280</v>
      </c>
      <c r="G7" s="163"/>
      <c r="H7" s="164"/>
    </row>
    <row r="8" spans="1:8" x14ac:dyDescent="0.15">
      <c r="A8" s="165"/>
      <c r="B8" s="166"/>
      <c r="C8" s="167"/>
      <c r="D8" s="168">
        <v>63066</v>
      </c>
      <c r="E8" s="169"/>
      <c r="F8" s="170">
        <v>43123</v>
      </c>
      <c r="G8" s="171"/>
      <c r="H8" s="172"/>
    </row>
    <row r="9" spans="1:8" x14ac:dyDescent="0.15">
      <c r="A9" s="153" t="s">
        <v>554</v>
      </c>
      <c r="B9" s="158"/>
      <c r="C9" s="159"/>
      <c r="D9" s="160">
        <v>162970</v>
      </c>
      <c r="E9" s="161"/>
      <c r="F9" s="162">
        <v>88968</v>
      </c>
      <c r="G9" s="163"/>
      <c r="H9" s="164"/>
    </row>
    <row r="10" spans="1:8" x14ac:dyDescent="0.15">
      <c r="A10" s="165"/>
      <c r="B10" s="166"/>
      <c r="C10" s="167"/>
      <c r="D10" s="168">
        <v>66556</v>
      </c>
      <c r="E10" s="169"/>
      <c r="F10" s="170">
        <v>45482</v>
      </c>
      <c r="G10" s="171"/>
      <c r="H10" s="172"/>
    </row>
    <row r="11" spans="1:8" x14ac:dyDescent="0.15">
      <c r="A11" s="153" t="s">
        <v>555</v>
      </c>
      <c r="B11" s="158"/>
      <c r="C11" s="159"/>
      <c r="D11" s="160">
        <v>160409</v>
      </c>
      <c r="E11" s="161"/>
      <c r="F11" s="162">
        <v>85173</v>
      </c>
      <c r="G11" s="163"/>
      <c r="H11" s="164"/>
    </row>
    <row r="12" spans="1:8" x14ac:dyDescent="0.15">
      <c r="A12" s="165"/>
      <c r="B12" s="166"/>
      <c r="C12" s="173"/>
      <c r="D12" s="168">
        <v>92973</v>
      </c>
      <c r="E12" s="169"/>
      <c r="F12" s="170">
        <v>43913</v>
      </c>
      <c r="G12" s="171"/>
      <c r="H12" s="172"/>
    </row>
    <row r="13" spans="1:8" x14ac:dyDescent="0.15">
      <c r="A13" s="153"/>
      <c r="B13" s="158"/>
      <c r="C13" s="174"/>
      <c r="D13" s="175">
        <v>129627</v>
      </c>
      <c r="E13" s="176"/>
      <c r="F13" s="177">
        <v>89899</v>
      </c>
      <c r="G13" s="178"/>
      <c r="H13" s="164"/>
    </row>
    <row r="14" spans="1:8" x14ac:dyDescent="0.15">
      <c r="A14" s="165"/>
      <c r="B14" s="166"/>
      <c r="C14" s="167"/>
      <c r="D14" s="168">
        <v>67446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3.84</v>
      </c>
      <c r="C19" s="179">
        <f>ROUND(VALUE(SUBSTITUTE(実質収支比率等に係る経年分析!G$48,"▲","-")),2)</f>
        <v>4.3099999999999996</v>
      </c>
      <c r="D19" s="179">
        <f>ROUND(VALUE(SUBSTITUTE(実質収支比率等に係る経年分析!H$48,"▲","-")),2)</f>
        <v>4.57</v>
      </c>
      <c r="E19" s="179">
        <f>ROUND(VALUE(SUBSTITUTE(実質収支比率等に係る経年分析!I$48,"▲","-")),2)</f>
        <v>3.56</v>
      </c>
      <c r="F19" s="179">
        <f>ROUND(VALUE(SUBSTITUTE(実質収支比率等に係る経年分析!J$48,"▲","-")),2)</f>
        <v>3.97</v>
      </c>
    </row>
    <row r="20" spans="1:11" x14ac:dyDescent="0.15">
      <c r="A20" s="179" t="s">
        <v>55</v>
      </c>
      <c r="B20" s="179">
        <f>ROUND(VALUE(SUBSTITUTE(実質収支比率等に係る経年分析!F$47,"▲","-")),2)</f>
        <v>14.98</v>
      </c>
      <c r="C20" s="179">
        <f>ROUND(VALUE(SUBSTITUTE(実質収支比率等に係る経年分析!G$47,"▲","-")),2)</f>
        <v>14.88</v>
      </c>
      <c r="D20" s="179">
        <f>ROUND(VALUE(SUBSTITUTE(実質収支比率等に係る経年分析!H$47,"▲","-")),2)</f>
        <v>15.11</v>
      </c>
      <c r="E20" s="179">
        <f>ROUND(VALUE(SUBSTITUTE(実質収支比率等に係る経年分析!I$47,"▲","-")),2)</f>
        <v>12.38</v>
      </c>
      <c r="F20" s="179">
        <f>ROUND(VALUE(SUBSTITUTE(実質収支比率等に係る経年分析!J$47,"▲","-")),2)</f>
        <v>9.58</v>
      </c>
    </row>
    <row r="21" spans="1:11" x14ac:dyDescent="0.15">
      <c r="A21" s="179" t="s">
        <v>56</v>
      </c>
      <c r="B21" s="179">
        <f>IF(ISNUMBER(VALUE(SUBSTITUTE(実質収支比率等に係る経年分析!F$49,"▲","-"))),ROUND(VALUE(SUBSTITUTE(実質収支比率等に係る経年分析!F$49,"▲","-")),2),NA())</f>
        <v>4.66</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0.73</v>
      </c>
      <c r="E21" s="179">
        <f>IF(ISNUMBER(VALUE(SUBSTITUTE(実質収支比率等に係る経年分析!I$49,"▲","-"))),ROUND(VALUE(SUBSTITUTE(実質収支比率等に係る経年分析!I$49,"▲","-")),2),NA())</f>
        <v>-4.21</v>
      </c>
      <c r="F21" s="179">
        <f>IF(ISNUMBER(VALUE(SUBSTITUTE(実質収支比率等に係る経年分析!J$49,"▲","-"))),ROUND(VALUE(SUBSTITUTE(実質収支比率等に係る経年分析!J$49,"▲","-")),2),NA())</f>
        <v>0.56000000000000005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5.41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1.36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三島航路事業特別会計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農業機械銀行特別会計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0.56999999999999995</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2.4900000000000002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2868</v>
      </c>
      <c r="E42" s="181"/>
      <c r="F42" s="181"/>
      <c r="G42" s="181">
        <f>'実質公債費比率（分子）の構造'!L$52</f>
        <v>2881</v>
      </c>
      <c r="H42" s="181"/>
      <c r="I42" s="181"/>
      <c r="J42" s="181">
        <f>'実質公債費比率（分子）の構造'!M$52</f>
        <v>2878</v>
      </c>
      <c r="K42" s="181"/>
      <c r="L42" s="181"/>
      <c r="M42" s="181">
        <f>'実質公債費比率（分子）の構造'!N$52</f>
        <v>2810</v>
      </c>
      <c r="N42" s="181"/>
      <c r="O42" s="181"/>
      <c r="P42" s="181">
        <f>'実質公債費比率（分子）の構造'!O$52</f>
        <v>2724</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16</v>
      </c>
      <c r="C44" s="181"/>
      <c r="D44" s="181"/>
      <c r="E44" s="181">
        <f>'実質公債費比率（分子）の構造'!L$50</f>
        <v>15</v>
      </c>
      <c r="F44" s="181"/>
      <c r="G44" s="181"/>
      <c r="H44" s="181">
        <f>'実質公債費比率（分子）の構造'!M$50</f>
        <v>14</v>
      </c>
      <c r="I44" s="181"/>
      <c r="J44" s="181"/>
      <c r="K44" s="181">
        <f>'実質公債費比率（分子）の構造'!N$50</f>
        <v>12</v>
      </c>
      <c r="L44" s="181"/>
      <c r="M44" s="181"/>
      <c r="N44" s="181">
        <f>'実質公債費比率（分子）の構造'!O$50</f>
        <v>11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f>'実質公債費比率（分子）の構造'!N$49</f>
        <v>16</v>
      </c>
      <c r="L45" s="181"/>
      <c r="M45" s="181"/>
      <c r="N45" s="181">
        <f>'実質公債費比率（分子）の構造'!O$49</f>
        <v>74</v>
      </c>
      <c r="O45" s="181"/>
      <c r="P45" s="181"/>
    </row>
    <row r="46" spans="1:16" x14ac:dyDescent="0.15">
      <c r="A46" s="181" t="s">
        <v>67</v>
      </c>
      <c r="B46" s="181">
        <f>'実質公債費比率（分子）の構造'!K$48</f>
        <v>628</v>
      </c>
      <c r="C46" s="181"/>
      <c r="D46" s="181"/>
      <c r="E46" s="181">
        <f>'実質公債費比率（分子）の構造'!L$48</f>
        <v>446</v>
      </c>
      <c r="F46" s="181"/>
      <c r="G46" s="181"/>
      <c r="H46" s="181">
        <f>'実質公債費比率（分子）の構造'!M$48</f>
        <v>462</v>
      </c>
      <c r="I46" s="181"/>
      <c r="J46" s="181"/>
      <c r="K46" s="181">
        <f>'実質公債費比率（分子）の構造'!N$48</f>
        <v>442</v>
      </c>
      <c r="L46" s="181"/>
      <c r="M46" s="181"/>
      <c r="N46" s="181">
        <f>'実質公債費比率（分子）の構造'!O$48</f>
        <v>435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2771</v>
      </c>
      <c r="C49" s="181"/>
      <c r="D49" s="181"/>
      <c r="E49" s="181">
        <f>'実質公債費比率（分子）の構造'!L$45</f>
        <v>2853</v>
      </c>
      <c r="F49" s="181"/>
      <c r="G49" s="181"/>
      <c r="H49" s="181">
        <f>'実質公債費比率（分子）の構造'!M$45</f>
        <v>2904</v>
      </c>
      <c r="I49" s="181"/>
      <c r="J49" s="181"/>
      <c r="K49" s="181">
        <f>'実質公債費比率（分子）の構造'!N$45</f>
        <v>2871</v>
      </c>
      <c r="L49" s="181"/>
      <c r="M49" s="181"/>
      <c r="N49" s="181">
        <f>'実質公債費比率（分子）の構造'!O$45</f>
        <v>2863</v>
      </c>
      <c r="O49" s="181"/>
      <c r="P49" s="181"/>
    </row>
    <row r="50" spans="1:16" x14ac:dyDescent="0.15">
      <c r="A50" s="181" t="s">
        <v>71</v>
      </c>
      <c r="B50" s="181" t="e">
        <f>NA()</f>
        <v>#N/A</v>
      </c>
      <c r="C50" s="181">
        <f>IF(ISNUMBER('実質公債費比率（分子）の構造'!K$53),'実質公債費比率（分子）の構造'!K$53,NA())</f>
        <v>547</v>
      </c>
      <c r="D50" s="181" t="e">
        <f>NA()</f>
        <v>#N/A</v>
      </c>
      <c r="E50" s="181" t="e">
        <f>NA()</f>
        <v>#N/A</v>
      </c>
      <c r="F50" s="181">
        <f>IF(ISNUMBER('実質公債費比率（分子）の構造'!L$53),'実質公債費比率（分子）の構造'!L$53,NA())</f>
        <v>433</v>
      </c>
      <c r="G50" s="181" t="e">
        <f>NA()</f>
        <v>#N/A</v>
      </c>
      <c r="H50" s="181" t="e">
        <f>NA()</f>
        <v>#N/A</v>
      </c>
      <c r="I50" s="181">
        <f>IF(ISNUMBER('実質公債費比率（分子）の構造'!M$53),'実質公債費比率（分子）の構造'!M$53,NA())</f>
        <v>502</v>
      </c>
      <c r="J50" s="181" t="e">
        <f>NA()</f>
        <v>#N/A</v>
      </c>
      <c r="K50" s="181" t="e">
        <f>NA()</f>
        <v>#N/A</v>
      </c>
      <c r="L50" s="181">
        <f>IF(ISNUMBER('実質公債費比率（分子）の構造'!N$53),'実質公債費比率（分子）の構造'!N$53,NA())</f>
        <v>531</v>
      </c>
      <c r="M50" s="181" t="e">
        <f>NA()</f>
        <v>#N/A</v>
      </c>
      <c r="N50" s="181" t="e">
        <f>NA()</f>
        <v>#N/A</v>
      </c>
      <c r="O50" s="181">
        <f>IF(ISNUMBER('実質公債費比率（分子）の構造'!O$53),'実質公債費比率（分子）の構造'!O$53,NA())</f>
        <v>660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25077</v>
      </c>
      <c r="E56" s="180"/>
      <c r="F56" s="180"/>
      <c r="G56" s="180">
        <f>'将来負担比率（分子）の構造'!J$52</f>
        <v>24462</v>
      </c>
      <c r="H56" s="180"/>
      <c r="I56" s="180"/>
      <c r="J56" s="180">
        <f>'将来負担比率（分子）の構造'!K$52</f>
        <v>23739</v>
      </c>
      <c r="K56" s="180"/>
      <c r="L56" s="180"/>
      <c r="M56" s="180">
        <f>'将来負担比率（分子）の構造'!L$52</f>
        <v>23257</v>
      </c>
      <c r="N56" s="180"/>
      <c r="O56" s="180"/>
      <c r="P56" s="180">
        <f>'将来負担比率（分子）の構造'!M$52</f>
        <v>22721</v>
      </c>
    </row>
    <row r="57" spans="1:16" x14ac:dyDescent="0.15">
      <c r="A57" s="180" t="s">
        <v>42</v>
      </c>
      <c r="B57" s="180"/>
      <c r="C57" s="180"/>
      <c r="D57" s="180">
        <f>'将来負担比率（分子）の構造'!I$51</f>
        <v>627</v>
      </c>
      <c r="E57" s="180"/>
      <c r="F57" s="180"/>
      <c r="G57" s="180">
        <f>'将来負担比率（分子）の構造'!J$51</f>
        <v>440</v>
      </c>
      <c r="H57" s="180"/>
      <c r="I57" s="180"/>
      <c r="J57" s="180">
        <f>'将来負担比率（分子）の構造'!K$51</f>
        <v>430</v>
      </c>
      <c r="K57" s="180"/>
      <c r="L57" s="180"/>
      <c r="M57" s="180">
        <f>'将来負担比率（分子）の構造'!L$51</f>
        <v>539</v>
      </c>
      <c r="N57" s="180"/>
      <c r="O57" s="180"/>
      <c r="P57" s="180">
        <f>'将来負担比率（分子）の構造'!M$51</f>
        <v>766</v>
      </c>
    </row>
    <row r="58" spans="1:16" x14ac:dyDescent="0.15">
      <c r="A58" s="180" t="s">
        <v>41</v>
      </c>
      <c r="B58" s="180"/>
      <c r="C58" s="180"/>
      <c r="D58" s="180">
        <f>'将来負担比率（分子）の構造'!I$50</f>
        <v>8111</v>
      </c>
      <c r="E58" s="180"/>
      <c r="F58" s="180"/>
      <c r="G58" s="180">
        <f>'将来負担比率（分子）の構造'!J$50</f>
        <v>8406</v>
      </c>
      <c r="H58" s="180"/>
      <c r="I58" s="180"/>
      <c r="J58" s="180">
        <f>'将来負担比率（分子）の構造'!K$50</f>
        <v>8494</v>
      </c>
      <c r="K58" s="180"/>
      <c r="L58" s="180"/>
      <c r="M58" s="180">
        <f>'将来負担比率（分子）の構造'!L$50</f>
        <v>7943</v>
      </c>
      <c r="N58" s="180"/>
      <c r="O58" s="180"/>
      <c r="P58" s="180">
        <f>'将来負担比率（分子）の構造'!M$50</f>
        <v>7010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1646</v>
      </c>
      <c r="C62" s="180"/>
      <c r="D62" s="180"/>
      <c r="E62" s="180">
        <f>'将来負担比率（分子）の構造'!J$45</f>
        <v>1267</v>
      </c>
      <c r="F62" s="180"/>
      <c r="G62" s="180"/>
      <c r="H62" s="180">
        <f>'将来負担比率（分子）の構造'!K$45</f>
        <v>1157</v>
      </c>
      <c r="I62" s="180"/>
      <c r="J62" s="180"/>
      <c r="K62" s="180">
        <f>'将来負担比率（分子）の構造'!L$45</f>
        <v>974</v>
      </c>
      <c r="L62" s="180"/>
      <c r="M62" s="180"/>
      <c r="N62" s="180">
        <f>'将来負担比率（分子）の構造'!M$45</f>
        <v>617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f>'将来負担比率（分子）の構造'!L$44</f>
        <v>1092</v>
      </c>
      <c r="L63" s="180"/>
      <c r="M63" s="180"/>
      <c r="N63" s="180">
        <f>'将来負担比率（分子）の構造'!M$44</f>
        <v>1198</v>
      </c>
      <c r="O63" s="180"/>
      <c r="P63" s="180"/>
    </row>
    <row r="64" spans="1:16" x14ac:dyDescent="0.15">
      <c r="A64" s="180" t="s">
        <v>33</v>
      </c>
      <c r="B64" s="180">
        <f>'将来負担比率（分子）の構造'!I$43</f>
        <v>7070</v>
      </c>
      <c r="C64" s="180"/>
      <c r="D64" s="180"/>
      <c r="E64" s="180">
        <f>'将来負担比率（分子）の構造'!J$43</f>
        <v>4472</v>
      </c>
      <c r="F64" s="180"/>
      <c r="G64" s="180"/>
      <c r="H64" s="180">
        <f>'将来負担比率（分子）の構造'!K$43</f>
        <v>4248</v>
      </c>
      <c r="I64" s="180"/>
      <c r="J64" s="180"/>
      <c r="K64" s="180">
        <f>'将来負担比率（分子）の構造'!L$43</f>
        <v>4086</v>
      </c>
      <c r="L64" s="180"/>
      <c r="M64" s="180"/>
      <c r="N64" s="180">
        <f>'将来負担比率（分子）の構造'!M$43</f>
        <v>3620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26819</v>
      </c>
      <c r="C66" s="180"/>
      <c r="D66" s="180"/>
      <c r="E66" s="180">
        <f>'将来負担比率（分子）の構造'!J$41</f>
        <v>26603</v>
      </c>
      <c r="F66" s="180"/>
      <c r="G66" s="180"/>
      <c r="H66" s="180">
        <f>'将来負担比率（分子）の構造'!K$41</f>
        <v>26067</v>
      </c>
      <c r="I66" s="180"/>
      <c r="J66" s="180"/>
      <c r="K66" s="180">
        <f>'将来負担比率（分子）の構造'!L$41</f>
        <v>26287</v>
      </c>
      <c r="L66" s="180"/>
      <c r="M66" s="180"/>
      <c r="N66" s="180">
        <f>'将来負担比率（分子）の構造'!M$41</f>
        <v>26357</v>
      </c>
      <c r="O66" s="180"/>
      <c r="P66" s="180"/>
    </row>
    <row r="67" spans="1:16" x14ac:dyDescent="0.15">
      <c r="A67" s="180" t="s">
        <v>75</v>
      </c>
      <c r="B67" s="180" t="e">
        <f>NA()</f>
        <v>#N/A</v>
      </c>
      <c r="C67" s="180">
        <f>IF(ISNUMBER('将来負担比率（分子）の構造'!I$53), IF('将来負担比率（分子）の構造'!I$53 &lt; 0, 0, '将来負担比率（分子）の構造'!I$53), NA())</f>
        <v>1721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699</v>
      </c>
      <c r="M67" s="180" t="e">
        <f>NA()</f>
        <v>#N/A</v>
      </c>
      <c r="N67" s="180" t="e">
        <f>NA()</f>
        <v>#N/A</v>
      </c>
      <c r="O67" s="180">
        <f>IF(ISNUMBER('将来負担比率（分子）の構造'!M$53), IF('将来負担比率（分子）の構造'!M$53 &lt; 0, 0, '将来負担比率（分子）の構造'!M$53), NA())</f>
        <v>1297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2002</v>
      </c>
      <c r="C72" s="184">
        <f>基金残高に係る経年分析!G55</f>
        <v>1603</v>
      </c>
      <c r="D72" s="184">
        <f>基金残高に係る経年分析!H55</f>
        <v>1204</v>
      </c>
    </row>
    <row r="73" spans="1:16" x14ac:dyDescent="0.15">
      <c r="A73" s="183" t="s">
        <v>78</v>
      </c>
      <c r="B73" s="184">
        <f>基金残高に係る経年分析!F56</f>
        <v>3163</v>
      </c>
      <c r="C73" s="184">
        <f>基金残高に係る経年分析!G56</f>
        <v>2764</v>
      </c>
      <c r="D73" s="184">
        <f>基金残高に係る経年分析!H56</f>
        <v>1765</v>
      </c>
    </row>
    <row r="74" spans="1:16" x14ac:dyDescent="0.15">
      <c r="A74" s="183" t="s">
        <v>79</v>
      </c>
      <c r="B74" s="184">
        <f>基金残高に係る経年分析!F57</f>
        <v>5664</v>
      </c>
      <c r="C74" s="184">
        <f>基金残高に係る経年分析!G57</f>
        <v>6052</v>
      </c>
      <c r="D74" s="184">
        <f>基金残高に係る経年分析!H57</f>
        <v>6050</v>
      </c>
    </row>
  </sheetData>
  <sheetProtection algorithmName="SHA-512" hashValue="FJD8AUm/jqxBhD9Hq4OxfdzJrCS//s9OSXAZN0UsnIMj0WBI7oa9xcK6oJajqYGYIgLFsA4eJHZoKpQzCdo+DA==" saltValue="ZZYyIW748snB5jpx3LUB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2242705</v>
      </c>
      <c r="S5" s="669"/>
      <c r="T5" s="669"/>
      <c r="U5" s="669"/>
      <c r="V5" s="669"/>
      <c r="W5" s="669"/>
      <c r="X5" s="669"/>
      <c r="Y5" s="670"/>
      <c r="Z5" s="671">
        <v>8.4</v>
      </c>
      <c r="AA5" s="671"/>
      <c r="AB5" s="671"/>
      <c r="AC5" s="671"/>
      <c r="AD5" s="672">
        <v>2242705</v>
      </c>
      <c r="AE5" s="672"/>
      <c r="AF5" s="672"/>
      <c r="AG5" s="672"/>
      <c r="AH5" s="672"/>
      <c r="AI5" s="672"/>
      <c r="AJ5" s="672"/>
      <c r="AK5" s="672"/>
      <c r="AL5" s="673">
        <v>18.5</v>
      </c>
      <c r="AM5" s="674"/>
      <c r="AN5" s="674"/>
      <c r="AO5" s="675"/>
      <c r="AP5" s="665" t="s">
        <v>231</v>
      </c>
      <c r="AQ5" s="666"/>
      <c r="AR5" s="666"/>
      <c r="AS5" s="666"/>
      <c r="AT5" s="666"/>
      <c r="AU5" s="666"/>
      <c r="AV5" s="666"/>
      <c r="AW5" s="666"/>
      <c r="AX5" s="666"/>
      <c r="AY5" s="666"/>
      <c r="AZ5" s="666"/>
      <c r="BA5" s="666"/>
      <c r="BB5" s="666"/>
      <c r="BC5" s="666"/>
      <c r="BD5" s="666"/>
      <c r="BE5" s="666"/>
      <c r="BF5" s="667"/>
      <c r="BG5" s="679">
        <v>2240356</v>
      </c>
      <c r="BH5" s="680"/>
      <c r="BI5" s="680"/>
      <c r="BJ5" s="680"/>
      <c r="BK5" s="680"/>
      <c r="BL5" s="680"/>
      <c r="BM5" s="680"/>
      <c r="BN5" s="681"/>
      <c r="BO5" s="682">
        <v>99.9</v>
      </c>
      <c r="BP5" s="682"/>
      <c r="BQ5" s="682"/>
      <c r="BR5" s="682"/>
      <c r="BS5" s="683" t="s">
        <v>181</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288506</v>
      </c>
      <c r="S6" s="680"/>
      <c r="T6" s="680"/>
      <c r="U6" s="680"/>
      <c r="V6" s="680"/>
      <c r="W6" s="680"/>
      <c r="X6" s="680"/>
      <c r="Y6" s="681"/>
      <c r="Z6" s="682">
        <v>1.1000000000000001</v>
      </c>
      <c r="AA6" s="682"/>
      <c r="AB6" s="682"/>
      <c r="AC6" s="682"/>
      <c r="AD6" s="683">
        <v>288506</v>
      </c>
      <c r="AE6" s="683"/>
      <c r="AF6" s="683"/>
      <c r="AG6" s="683"/>
      <c r="AH6" s="683"/>
      <c r="AI6" s="683"/>
      <c r="AJ6" s="683"/>
      <c r="AK6" s="683"/>
      <c r="AL6" s="684">
        <v>2.4</v>
      </c>
      <c r="AM6" s="685"/>
      <c r="AN6" s="685"/>
      <c r="AO6" s="686"/>
      <c r="AP6" s="676" t="s">
        <v>236</v>
      </c>
      <c r="AQ6" s="677"/>
      <c r="AR6" s="677"/>
      <c r="AS6" s="677"/>
      <c r="AT6" s="677"/>
      <c r="AU6" s="677"/>
      <c r="AV6" s="677"/>
      <c r="AW6" s="677"/>
      <c r="AX6" s="677"/>
      <c r="AY6" s="677"/>
      <c r="AZ6" s="677"/>
      <c r="BA6" s="677"/>
      <c r="BB6" s="677"/>
      <c r="BC6" s="677"/>
      <c r="BD6" s="677"/>
      <c r="BE6" s="677"/>
      <c r="BF6" s="678"/>
      <c r="BG6" s="679">
        <v>2240356</v>
      </c>
      <c r="BH6" s="680"/>
      <c r="BI6" s="680"/>
      <c r="BJ6" s="680"/>
      <c r="BK6" s="680"/>
      <c r="BL6" s="680"/>
      <c r="BM6" s="680"/>
      <c r="BN6" s="681"/>
      <c r="BO6" s="682">
        <v>99.9</v>
      </c>
      <c r="BP6" s="682"/>
      <c r="BQ6" s="682"/>
      <c r="BR6" s="682"/>
      <c r="BS6" s="683" t="s">
        <v>130</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154120</v>
      </c>
      <c r="CS6" s="680"/>
      <c r="CT6" s="680"/>
      <c r="CU6" s="680"/>
      <c r="CV6" s="680"/>
      <c r="CW6" s="680"/>
      <c r="CX6" s="680"/>
      <c r="CY6" s="681"/>
      <c r="CZ6" s="673">
        <v>0.6</v>
      </c>
      <c r="DA6" s="674"/>
      <c r="DB6" s="674"/>
      <c r="DC6" s="693"/>
      <c r="DD6" s="688">
        <v>9113</v>
      </c>
      <c r="DE6" s="680"/>
      <c r="DF6" s="680"/>
      <c r="DG6" s="680"/>
      <c r="DH6" s="680"/>
      <c r="DI6" s="680"/>
      <c r="DJ6" s="680"/>
      <c r="DK6" s="680"/>
      <c r="DL6" s="680"/>
      <c r="DM6" s="680"/>
      <c r="DN6" s="680"/>
      <c r="DO6" s="680"/>
      <c r="DP6" s="681"/>
      <c r="DQ6" s="688">
        <v>154118</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3231</v>
      </c>
      <c r="S7" s="680"/>
      <c r="T7" s="680"/>
      <c r="U7" s="680"/>
      <c r="V7" s="680"/>
      <c r="W7" s="680"/>
      <c r="X7" s="680"/>
      <c r="Y7" s="681"/>
      <c r="Z7" s="682">
        <v>0</v>
      </c>
      <c r="AA7" s="682"/>
      <c r="AB7" s="682"/>
      <c r="AC7" s="682"/>
      <c r="AD7" s="683">
        <v>3231</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885972</v>
      </c>
      <c r="BH7" s="680"/>
      <c r="BI7" s="680"/>
      <c r="BJ7" s="680"/>
      <c r="BK7" s="680"/>
      <c r="BL7" s="680"/>
      <c r="BM7" s="680"/>
      <c r="BN7" s="681"/>
      <c r="BO7" s="682">
        <v>39.5</v>
      </c>
      <c r="BP7" s="682"/>
      <c r="BQ7" s="682"/>
      <c r="BR7" s="682"/>
      <c r="BS7" s="683" t="s">
        <v>130</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3722900</v>
      </c>
      <c r="CS7" s="680"/>
      <c r="CT7" s="680"/>
      <c r="CU7" s="680"/>
      <c r="CV7" s="680"/>
      <c r="CW7" s="680"/>
      <c r="CX7" s="680"/>
      <c r="CY7" s="681"/>
      <c r="CZ7" s="682">
        <v>14.4</v>
      </c>
      <c r="DA7" s="682"/>
      <c r="DB7" s="682"/>
      <c r="DC7" s="682"/>
      <c r="DD7" s="688">
        <v>636303</v>
      </c>
      <c r="DE7" s="680"/>
      <c r="DF7" s="680"/>
      <c r="DG7" s="680"/>
      <c r="DH7" s="680"/>
      <c r="DI7" s="680"/>
      <c r="DJ7" s="680"/>
      <c r="DK7" s="680"/>
      <c r="DL7" s="680"/>
      <c r="DM7" s="680"/>
      <c r="DN7" s="680"/>
      <c r="DO7" s="680"/>
      <c r="DP7" s="681"/>
      <c r="DQ7" s="688">
        <v>2225253</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4408</v>
      </c>
      <c r="S8" s="680"/>
      <c r="T8" s="680"/>
      <c r="U8" s="680"/>
      <c r="V8" s="680"/>
      <c r="W8" s="680"/>
      <c r="X8" s="680"/>
      <c r="Y8" s="681"/>
      <c r="Z8" s="682">
        <v>0</v>
      </c>
      <c r="AA8" s="682"/>
      <c r="AB8" s="682"/>
      <c r="AC8" s="682"/>
      <c r="AD8" s="683">
        <v>4408</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38069</v>
      </c>
      <c r="BH8" s="680"/>
      <c r="BI8" s="680"/>
      <c r="BJ8" s="680"/>
      <c r="BK8" s="680"/>
      <c r="BL8" s="680"/>
      <c r="BM8" s="680"/>
      <c r="BN8" s="681"/>
      <c r="BO8" s="682">
        <v>1.7</v>
      </c>
      <c r="BP8" s="682"/>
      <c r="BQ8" s="682"/>
      <c r="BR8" s="682"/>
      <c r="BS8" s="688" t="s">
        <v>130</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6137007</v>
      </c>
      <c r="CS8" s="680"/>
      <c r="CT8" s="680"/>
      <c r="CU8" s="680"/>
      <c r="CV8" s="680"/>
      <c r="CW8" s="680"/>
      <c r="CX8" s="680"/>
      <c r="CY8" s="681"/>
      <c r="CZ8" s="682">
        <v>23.7</v>
      </c>
      <c r="DA8" s="682"/>
      <c r="DB8" s="682"/>
      <c r="DC8" s="682"/>
      <c r="DD8" s="688">
        <v>512637</v>
      </c>
      <c r="DE8" s="680"/>
      <c r="DF8" s="680"/>
      <c r="DG8" s="680"/>
      <c r="DH8" s="680"/>
      <c r="DI8" s="680"/>
      <c r="DJ8" s="680"/>
      <c r="DK8" s="680"/>
      <c r="DL8" s="680"/>
      <c r="DM8" s="680"/>
      <c r="DN8" s="680"/>
      <c r="DO8" s="680"/>
      <c r="DP8" s="681"/>
      <c r="DQ8" s="688">
        <v>3163453</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4491</v>
      </c>
      <c r="S9" s="680"/>
      <c r="T9" s="680"/>
      <c r="U9" s="680"/>
      <c r="V9" s="680"/>
      <c r="W9" s="680"/>
      <c r="X9" s="680"/>
      <c r="Y9" s="681"/>
      <c r="Z9" s="682">
        <v>0</v>
      </c>
      <c r="AA9" s="682"/>
      <c r="AB9" s="682"/>
      <c r="AC9" s="682"/>
      <c r="AD9" s="683">
        <v>4491</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730992</v>
      </c>
      <c r="BH9" s="680"/>
      <c r="BI9" s="680"/>
      <c r="BJ9" s="680"/>
      <c r="BK9" s="680"/>
      <c r="BL9" s="680"/>
      <c r="BM9" s="680"/>
      <c r="BN9" s="681"/>
      <c r="BO9" s="682">
        <v>32.6</v>
      </c>
      <c r="BP9" s="682"/>
      <c r="BQ9" s="682"/>
      <c r="BR9" s="682"/>
      <c r="BS9" s="688" t="s">
        <v>130</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2071888</v>
      </c>
      <c r="CS9" s="680"/>
      <c r="CT9" s="680"/>
      <c r="CU9" s="680"/>
      <c r="CV9" s="680"/>
      <c r="CW9" s="680"/>
      <c r="CX9" s="680"/>
      <c r="CY9" s="681"/>
      <c r="CZ9" s="682">
        <v>8</v>
      </c>
      <c r="DA9" s="682"/>
      <c r="DB9" s="682"/>
      <c r="DC9" s="682"/>
      <c r="DD9" s="688">
        <v>192332</v>
      </c>
      <c r="DE9" s="680"/>
      <c r="DF9" s="680"/>
      <c r="DG9" s="680"/>
      <c r="DH9" s="680"/>
      <c r="DI9" s="680"/>
      <c r="DJ9" s="680"/>
      <c r="DK9" s="680"/>
      <c r="DL9" s="680"/>
      <c r="DM9" s="680"/>
      <c r="DN9" s="680"/>
      <c r="DO9" s="680"/>
      <c r="DP9" s="681"/>
      <c r="DQ9" s="688">
        <v>1748990</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248</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62782</v>
      </c>
      <c r="BH10" s="680"/>
      <c r="BI10" s="680"/>
      <c r="BJ10" s="680"/>
      <c r="BK10" s="680"/>
      <c r="BL10" s="680"/>
      <c r="BM10" s="680"/>
      <c r="BN10" s="681"/>
      <c r="BO10" s="682">
        <v>2.8</v>
      </c>
      <c r="BP10" s="682"/>
      <c r="BQ10" s="682"/>
      <c r="BR10" s="682"/>
      <c r="BS10" s="688" t="s">
        <v>130</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t="s">
        <v>248</v>
      </c>
      <c r="CS10" s="680"/>
      <c r="CT10" s="680"/>
      <c r="CU10" s="680"/>
      <c r="CV10" s="680"/>
      <c r="CW10" s="680"/>
      <c r="CX10" s="680"/>
      <c r="CY10" s="681"/>
      <c r="CZ10" s="682" t="s">
        <v>130</v>
      </c>
      <c r="DA10" s="682"/>
      <c r="DB10" s="682"/>
      <c r="DC10" s="682"/>
      <c r="DD10" s="688" t="s">
        <v>130</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248</v>
      </c>
      <c r="S11" s="680"/>
      <c r="T11" s="680"/>
      <c r="U11" s="680"/>
      <c r="V11" s="680"/>
      <c r="W11" s="680"/>
      <c r="X11" s="680"/>
      <c r="Y11" s="681"/>
      <c r="Z11" s="682" t="s">
        <v>130</v>
      </c>
      <c r="AA11" s="682"/>
      <c r="AB11" s="682"/>
      <c r="AC11" s="682"/>
      <c r="AD11" s="683" t="s">
        <v>248</v>
      </c>
      <c r="AE11" s="683"/>
      <c r="AF11" s="683"/>
      <c r="AG11" s="683"/>
      <c r="AH11" s="683"/>
      <c r="AI11" s="683"/>
      <c r="AJ11" s="683"/>
      <c r="AK11" s="683"/>
      <c r="AL11" s="684" t="s">
        <v>248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54129</v>
      </c>
      <c r="BH11" s="680"/>
      <c r="BI11" s="680"/>
      <c r="BJ11" s="680"/>
      <c r="BK11" s="680"/>
      <c r="BL11" s="680"/>
      <c r="BM11" s="680"/>
      <c r="BN11" s="681"/>
      <c r="BO11" s="682">
        <v>2.4</v>
      </c>
      <c r="BP11" s="682"/>
      <c r="BQ11" s="682"/>
      <c r="BR11" s="682"/>
      <c r="BS11" s="688" t="s">
        <v>248</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2211471</v>
      </c>
      <c r="CS11" s="680"/>
      <c r="CT11" s="680"/>
      <c r="CU11" s="680"/>
      <c r="CV11" s="680"/>
      <c r="CW11" s="680"/>
      <c r="CX11" s="680"/>
      <c r="CY11" s="681"/>
      <c r="CZ11" s="682">
        <v>8.5</v>
      </c>
      <c r="DA11" s="682"/>
      <c r="DB11" s="682"/>
      <c r="DC11" s="682"/>
      <c r="DD11" s="688">
        <v>364206</v>
      </c>
      <c r="DE11" s="680"/>
      <c r="DF11" s="680"/>
      <c r="DG11" s="680"/>
      <c r="DH11" s="680"/>
      <c r="DI11" s="680"/>
      <c r="DJ11" s="680"/>
      <c r="DK11" s="680"/>
      <c r="DL11" s="680"/>
      <c r="DM11" s="680"/>
      <c r="DN11" s="680"/>
      <c r="DO11" s="680"/>
      <c r="DP11" s="681"/>
      <c r="DQ11" s="688">
        <v>821821</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487864</v>
      </c>
      <c r="S12" s="680"/>
      <c r="T12" s="680"/>
      <c r="U12" s="680"/>
      <c r="V12" s="680"/>
      <c r="W12" s="680"/>
      <c r="X12" s="680"/>
      <c r="Y12" s="681"/>
      <c r="Z12" s="682">
        <v>1.8</v>
      </c>
      <c r="AA12" s="682"/>
      <c r="AB12" s="682"/>
      <c r="AC12" s="682"/>
      <c r="AD12" s="683">
        <v>487864</v>
      </c>
      <c r="AE12" s="683"/>
      <c r="AF12" s="683"/>
      <c r="AG12" s="683"/>
      <c r="AH12" s="683"/>
      <c r="AI12" s="683"/>
      <c r="AJ12" s="683"/>
      <c r="AK12" s="683"/>
      <c r="AL12" s="684">
        <v>4</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1031644</v>
      </c>
      <c r="BH12" s="680"/>
      <c r="BI12" s="680"/>
      <c r="BJ12" s="680"/>
      <c r="BK12" s="680"/>
      <c r="BL12" s="680"/>
      <c r="BM12" s="680"/>
      <c r="BN12" s="681"/>
      <c r="BO12" s="682">
        <v>46</v>
      </c>
      <c r="BP12" s="682"/>
      <c r="BQ12" s="682"/>
      <c r="BR12" s="682"/>
      <c r="BS12" s="688" t="s">
        <v>130</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1121786</v>
      </c>
      <c r="CS12" s="680"/>
      <c r="CT12" s="680"/>
      <c r="CU12" s="680"/>
      <c r="CV12" s="680"/>
      <c r="CW12" s="680"/>
      <c r="CX12" s="680"/>
      <c r="CY12" s="681"/>
      <c r="CZ12" s="682">
        <v>4.3</v>
      </c>
      <c r="DA12" s="682"/>
      <c r="DB12" s="682"/>
      <c r="DC12" s="682"/>
      <c r="DD12" s="688">
        <v>58322</v>
      </c>
      <c r="DE12" s="680"/>
      <c r="DF12" s="680"/>
      <c r="DG12" s="680"/>
      <c r="DH12" s="680"/>
      <c r="DI12" s="680"/>
      <c r="DJ12" s="680"/>
      <c r="DK12" s="680"/>
      <c r="DL12" s="680"/>
      <c r="DM12" s="680"/>
      <c r="DN12" s="680"/>
      <c r="DO12" s="680"/>
      <c r="DP12" s="681"/>
      <c r="DQ12" s="688">
        <v>485951</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1956</v>
      </c>
      <c r="S13" s="680"/>
      <c r="T13" s="680"/>
      <c r="U13" s="680"/>
      <c r="V13" s="680"/>
      <c r="W13" s="680"/>
      <c r="X13" s="680"/>
      <c r="Y13" s="681"/>
      <c r="Z13" s="682">
        <v>0</v>
      </c>
      <c r="AA13" s="682"/>
      <c r="AB13" s="682"/>
      <c r="AC13" s="682"/>
      <c r="AD13" s="683">
        <v>1956</v>
      </c>
      <c r="AE13" s="683"/>
      <c r="AF13" s="683"/>
      <c r="AG13" s="683"/>
      <c r="AH13" s="683"/>
      <c r="AI13" s="683"/>
      <c r="AJ13" s="683"/>
      <c r="AK13" s="683"/>
      <c r="AL13" s="684">
        <v>0</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1019127</v>
      </c>
      <c r="BH13" s="680"/>
      <c r="BI13" s="680"/>
      <c r="BJ13" s="680"/>
      <c r="BK13" s="680"/>
      <c r="BL13" s="680"/>
      <c r="BM13" s="680"/>
      <c r="BN13" s="681"/>
      <c r="BO13" s="682">
        <v>45.4</v>
      </c>
      <c r="BP13" s="682"/>
      <c r="BQ13" s="682"/>
      <c r="BR13" s="682"/>
      <c r="BS13" s="688" t="s">
        <v>248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1504434</v>
      </c>
      <c r="CS13" s="680"/>
      <c r="CT13" s="680"/>
      <c r="CU13" s="680"/>
      <c r="CV13" s="680"/>
      <c r="CW13" s="680"/>
      <c r="CX13" s="680"/>
      <c r="CY13" s="681"/>
      <c r="CZ13" s="682">
        <v>5.8</v>
      </c>
      <c r="DA13" s="682"/>
      <c r="DB13" s="682"/>
      <c r="DC13" s="682"/>
      <c r="DD13" s="688">
        <v>959336</v>
      </c>
      <c r="DE13" s="680"/>
      <c r="DF13" s="680"/>
      <c r="DG13" s="680"/>
      <c r="DH13" s="680"/>
      <c r="DI13" s="680"/>
      <c r="DJ13" s="680"/>
      <c r="DK13" s="680"/>
      <c r="DL13" s="680"/>
      <c r="DM13" s="680"/>
      <c r="DN13" s="680"/>
      <c r="DO13" s="680"/>
      <c r="DP13" s="681"/>
      <c r="DQ13" s="688">
        <v>697782</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248</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130310</v>
      </c>
      <c r="BH14" s="680"/>
      <c r="BI14" s="680"/>
      <c r="BJ14" s="680"/>
      <c r="BK14" s="680"/>
      <c r="BL14" s="680"/>
      <c r="BM14" s="680"/>
      <c r="BN14" s="681"/>
      <c r="BO14" s="682">
        <v>5.8</v>
      </c>
      <c r="BP14" s="682"/>
      <c r="BQ14" s="682"/>
      <c r="BR14" s="682"/>
      <c r="BS14" s="688" t="s">
        <v>248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1157837</v>
      </c>
      <c r="CS14" s="680"/>
      <c r="CT14" s="680"/>
      <c r="CU14" s="680"/>
      <c r="CV14" s="680"/>
      <c r="CW14" s="680"/>
      <c r="CX14" s="680"/>
      <c r="CY14" s="681"/>
      <c r="CZ14" s="682">
        <v>4.5</v>
      </c>
      <c r="DA14" s="682"/>
      <c r="DB14" s="682"/>
      <c r="DC14" s="682"/>
      <c r="DD14" s="688">
        <v>592492</v>
      </c>
      <c r="DE14" s="680"/>
      <c r="DF14" s="680"/>
      <c r="DG14" s="680"/>
      <c r="DH14" s="680"/>
      <c r="DI14" s="680"/>
      <c r="DJ14" s="680"/>
      <c r="DK14" s="680"/>
      <c r="DL14" s="680"/>
      <c r="DM14" s="680"/>
      <c r="DN14" s="680"/>
      <c r="DO14" s="680"/>
      <c r="DP14" s="681"/>
      <c r="DQ14" s="688">
        <v>575604</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58602</v>
      </c>
      <c r="S15" s="680"/>
      <c r="T15" s="680"/>
      <c r="U15" s="680"/>
      <c r="V15" s="680"/>
      <c r="W15" s="680"/>
      <c r="X15" s="680"/>
      <c r="Y15" s="681"/>
      <c r="Z15" s="682">
        <v>0.2</v>
      </c>
      <c r="AA15" s="682"/>
      <c r="AB15" s="682"/>
      <c r="AC15" s="682"/>
      <c r="AD15" s="683">
        <v>58602</v>
      </c>
      <c r="AE15" s="683"/>
      <c r="AF15" s="683"/>
      <c r="AG15" s="683"/>
      <c r="AH15" s="683"/>
      <c r="AI15" s="683"/>
      <c r="AJ15" s="683"/>
      <c r="AK15" s="683"/>
      <c r="AL15" s="684">
        <v>0.5</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192430</v>
      </c>
      <c r="BH15" s="680"/>
      <c r="BI15" s="680"/>
      <c r="BJ15" s="680"/>
      <c r="BK15" s="680"/>
      <c r="BL15" s="680"/>
      <c r="BM15" s="680"/>
      <c r="BN15" s="681"/>
      <c r="BO15" s="682">
        <v>8.6</v>
      </c>
      <c r="BP15" s="682"/>
      <c r="BQ15" s="682"/>
      <c r="BR15" s="682"/>
      <c r="BS15" s="688" t="s">
        <v>248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2607559</v>
      </c>
      <c r="CS15" s="680"/>
      <c r="CT15" s="680"/>
      <c r="CU15" s="680"/>
      <c r="CV15" s="680"/>
      <c r="CW15" s="680"/>
      <c r="CX15" s="680"/>
      <c r="CY15" s="681"/>
      <c r="CZ15" s="682">
        <v>10.1</v>
      </c>
      <c r="DA15" s="682"/>
      <c r="DB15" s="682"/>
      <c r="DC15" s="682"/>
      <c r="DD15" s="688">
        <v>978547</v>
      </c>
      <c r="DE15" s="680"/>
      <c r="DF15" s="680"/>
      <c r="DG15" s="680"/>
      <c r="DH15" s="680"/>
      <c r="DI15" s="680"/>
      <c r="DJ15" s="680"/>
      <c r="DK15" s="680"/>
      <c r="DL15" s="680"/>
      <c r="DM15" s="680"/>
      <c r="DN15" s="680"/>
      <c r="DO15" s="680"/>
      <c r="DP15" s="681"/>
      <c r="DQ15" s="688">
        <v>1562564</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248</v>
      </c>
      <c r="AE16" s="683"/>
      <c r="AF16" s="683"/>
      <c r="AG16" s="683"/>
      <c r="AH16" s="683"/>
      <c r="AI16" s="683"/>
      <c r="AJ16" s="683"/>
      <c r="AK16" s="683"/>
      <c r="AL16" s="684" t="s">
        <v>248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1858851</v>
      </c>
      <c r="CS16" s="680"/>
      <c r="CT16" s="680"/>
      <c r="CU16" s="680"/>
      <c r="CV16" s="680"/>
      <c r="CW16" s="680"/>
      <c r="CX16" s="680"/>
      <c r="CY16" s="681"/>
      <c r="CZ16" s="682">
        <v>7.2</v>
      </c>
      <c r="DA16" s="682"/>
      <c r="DB16" s="682"/>
      <c r="DC16" s="682"/>
      <c r="DD16" s="688" t="s">
        <v>248</v>
      </c>
      <c r="DE16" s="680"/>
      <c r="DF16" s="680"/>
      <c r="DG16" s="680"/>
      <c r="DH16" s="680"/>
      <c r="DI16" s="680"/>
      <c r="DJ16" s="680"/>
      <c r="DK16" s="680"/>
      <c r="DL16" s="680"/>
      <c r="DM16" s="680"/>
      <c r="DN16" s="680"/>
      <c r="DO16" s="680"/>
      <c r="DP16" s="681"/>
      <c r="DQ16" s="688">
        <v>103566</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5150</v>
      </c>
      <c r="S17" s="680"/>
      <c r="T17" s="680"/>
      <c r="U17" s="680"/>
      <c r="V17" s="680"/>
      <c r="W17" s="680"/>
      <c r="X17" s="680"/>
      <c r="Y17" s="681"/>
      <c r="Z17" s="682">
        <v>0</v>
      </c>
      <c r="AA17" s="682"/>
      <c r="AB17" s="682"/>
      <c r="AC17" s="682"/>
      <c r="AD17" s="683">
        <v>5150</v>
      </c>
      <c r="AE17" s="683"/>
      <c r="AF17" s="683"/>
      <c r="AG17" s="683"/>
      <c r="AH17" s="683"/>
      <c r="AI17" s="683"/>
      <c r="AJ17" s="683"/>
      <c r="AK17" s="683"/>
      <c r="AL17" s="684">
        <v>0</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248</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3295243</v>
      </c>
      <c r="CS17" s="680"/>
      <c r="CT17" s="680"/>
      <c r="CU17" s="680"/>
      <c r="CV17" s="680"/>
      <c r="CW17" s="680"/>
      <c r="CX17" s="680"/>
      <c r="CY17" s="681"/>
      <c r="CZ17" s="682">
        <v>12.7</v>
      </c>
      <c r="DA17" s="682"/>
      <c r="DB17" s="682"/>
      <c r="DC17" s="682"/>
      <c r="DD17" s="688" t="s">
        <v>130</v>
      </c>
      <c r="DE17" s="680"/>
      <c r="DF17" s="680"/>
      <c r="DG17" s="680"/>
      <c r="DH17" s="680"/>
      <c r="DI17" s="680"/>
      <c r="DJ17" s="680"/>
      <c r="DK17" s="680"/>
      <c r="DL17" s="680"/>
      <c r="DM17" s="680"/>
      <c r="DN17" s="680"/>
      <c r="DO17" s="680"/>
      <c r="DP17" s="681"/>
      <c r="DQ17" s="688">
        <v>3221741</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9946448</v>
      </c>
      <c r="S18" s="680"/>
      <c r="T18" s="680"/>
      <c r="U18" s="680"/>
      <c r="V18" s="680"/>
      <c r="W18" s="680"/>
      <c r="X18" s="680"/>
      <c r="Y18" s="681"/>
      <c r="Z18" s="682">
        <v>37.1</v>
      </c>
      <c r="AA18" s="682"/>
      <c r="AB18" s="682"/>
      <c r="AC18" s="682"/>
      <c r="AD18" s="683">
        <v>9017954</v>
      </c>
      <c r="AE18" s="683"/>
      <c r="AF18" s="683"/>
      <c r="AG18" s="683"/>
      <c r="AH18" s="683"/>
      <c r="AI18" s="683"/>
      <c r="AJ18" s="683"/>
      <c r="AK18" s="683"/>
      <c r="AL18" s="684">
        <v>74.400000000000006</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248</v>
      </c>
      <c r="BH18" s="680"/>
      <c r="BI18" s="680"/>
      <c r="BJ18" s="680"/>
      <c r="BK18" s="680"/>
      <c r="BL18" s="680"/>
      <c r="BM18" s="680"/>
      <c r="BN18" s="681"/>
      <c r="BO18" s="682" t="s">
        <v>248</v>
      </c>
      <c r="BP18" s="682"/>
      <c r="BQ18" s="682"/>
      <c r="BR18" s="682"/>
      <c r="BS18" s="688" t="s">
        <v>130</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v>32526</v>
      </c>
      <c r="CS18" s="680"/>
      <c r="CT18" s="680"/>
      <c r="CU18" s="680"/>
      <c r="CV18" s="680"/>
      <c r="CW18" s="680"/>
      <c r="CX18" s="680"/>
      <c r="CY18" s="681"/>
      <c r="CZ18" s="682">
        <v>0.1</v>
      </c>
      <c r="DA18" s="682"/>
      <c r="DB18" s="682"/>
      <c r="DC18" s="682"/>
      <c r="DD18" s="688" t="s">
        <v>248</v>
      </c>
      <c r="DE18" s="680"/>
      <c r="DF18" s="680"/>
      <c r="DG18" s="680"/>
      <c r="DH18" s="680"/>
      <c r="DI18" s="680"/>
      <c r="DJ18" s="680"/>
      <c r="DK18" s="680"/>
      <c r="DL18" s="680"/>
      <c r="DM18" s="680"/>
      <c r="DN18" s="680"/>
      <c r="DO18" s="680"/>
      <c r="DP18" s="681"/>
      <c r="DQ18" s="688">
        <v>32526</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9017954</v>
      </c>
      <c r="S19" s="680"/>
      <c r="T19" s="680"/>
      <c r="U19" s="680"/>
      <c r="V19" s="680"/>
      <c r="W19" s="680"/>
      <c r="X19" s="680"/>
      <c r="Y19" s="681"/>
      <c r="Z19" s="682">
        <v>33.700000000000003</v>
      </c>
      <c r="AA19" s="682"/>
      <c r="AB19" s="682"/>
      <c r="AC19" s="682"/>
      <c r="AD19" s="683">
        <v>9017954</v>
      </c>
      <c r="AE19" s="683"/>
      <c r="AF19" s="683"/>
      <c r="AG19" s="683"/>
      <c r="AH19" s="683"/>
      <c r="AI19" s="683"/>
      <c r="AJ19" s="683"/>
      <c r="AK19" s="683"/>
      <c r="AL19" s="684">
        <v>74.400000000000006</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2349</v>
      </c>
      <c r="BH19" s="680"/>
      <c r="BI19" s="680"/>
      <c r="BJ19" s="680"/>
      <c r="BK19" s="680"/>
      <c r="BL19" s="680"/>
      <c r="BM19" s="680"/>
      <c r="BN19" s="681"/>
      <c r="BO19" s="682">
        <v>0.1</v>
      </c>
      <c r="BP19" s="682"/>
      <c r="BQ19" s="682"/>
      <c r="BR19" s="682"/>
      <c r="BS19" s="688" t="s">
        <v>130</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928494</v>
      </c>
      <c r="S20" s="680"/>
      <c r="T20" s="680"/>
      <c r="U20" s="680"/>
      <c r="V20" s="680"/>
      <c r="W20" s="680"/>
      <c r="X20" s="680"/>
      <c r="Y20" s="681"/>
      <c r="Z20" s="682">
        <v>3.5</v>
      </c>
      <c r="AA20" s="682"/>
      <c r="AB20" s="682"/>
      <c r="AC20" s="682"/>
      <c r="AD20" s="683" t="s">
        <v>248</v>
      </c>
      <c r="AE20" s="683"/>
      <c r="AF20" s="683"/>
      <c r="AG20" s="683"/>
      <c r="AH20" s="683"/>
      <c r="AI20" s="683"/>
      <c r="AJ20" s="683"/>
      <c r="AK20" s="683"/>
      <c r="AL20" s="684" t="s">
        <v>130</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2349</v>
      </c>
      <c r="BH20" s="680"/>
      <c r="BI20" s="680"/>
      <c r="BJ20" s="680"/>
      <c r="BK20" s="680"/>
      <c r="BL20" s="680"/>
      <c r="BM20" s="680"/>
      <c r="BN20" s="681"/>
      <c r="BO20" s="682">
        <v>0.1</v>
      </c>
      <c r="BP20" s="682"/>
      <c r="BQ20" s="682"/>
      <c r="BR20" s="682"/>
      <c r="BS20" s="688" t="s">
        <v>130</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25875622</v>
      </c>
      <c r="CS20" s="680"/>
      <c r="CT20" s="680"/>
      <c r="CU20" s="680"/>
      <c r="CV20" s="680"/>
      <c r="CW20" s="680"/>
      <c r="CX20" s="680"/>
      <c r="CY20" s="681"/>
      <c r="CZ20" s="682">
        <v>100</v>
      </c>
      <c r="DA20" s="682"/>
      <c r="DB20" s="682"/>
      <c r="DC20" s="682"/>
      <c r="DD20" s="688">
        <v>4303288</v>
      </c>
      <c r="DE20" s="680"/>
      <c r="DF20" s="680"/>
      <c r="DG20" s="680"/>
      <c r="DH20" s="680"/>
      <c r="DI20" s="680"/>
      <c r="DJ20" s="680"/>
      <c r="DK20" s="680"/>
      <c r="DL20" s="680"/>
      <c r="DM20" s="680"/>
      <c r="DN20" s="680"/>
      <c r="DO20" s="680"/>
      <c r="DP20" s="681"/>
      <c r="DQ20" s="688">
        <v>14793369</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248</v>
      </c>
      <c r="AE21" s="683"/>
      <c r="AF21" s="683"/>
      <c r="AG21" s="683"/>
      <c r="AH21" s="683"/>
      <c r="AI21" s="683"/>
      <c r="AJ21" s="683"/>
      <c r="AK21" s="683"/>
      <c r="AL21" s="684" t="s">
        <v>130</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2349</v>
      </c>
      <c r="BH21" s="680"/>
      <c r="BI21" s="680"/>
      <c r="BJ21" s="680"/>
      <c r="BK21" s="680"/>
      <c r="BL21" s="680"/>
      <c r="BM21" s="680"/>
      <c r="BN21" s="681"/>
      <c r="BO21" s="682">
        <v>0.1</v>
      </c>
      <c r="BP21" s="682"/>
      <c r="BQ21" s="682"/>
      <c r="BR21" s="682"/>
      <c r="BS21" s="688" t="s">
        <v>248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13043361</v>
      </c>
      <c r="S22" s="680"/>
      <c r="T22" s="680"/>
      <c r="U22" s="680"/>
      <c r="V22" s="680"/>
      <c r="W22" s="680"/>
      <c r="X22" s="680"/>
      <c r="Y22" s="681"/>
      <c r="Z22" s="682">
        <v>48.7</v>
      </c>
      <c r="AA22" s="682"/>
      <c r="AB22" s="682"/>
      <c r="AC22" s="682"/>
      <c r="AD22" s="683">
        <v>12114867</v>
      </c>
      <c r="AE22" s="683"/>
      <c r="AF22" s="683"/>
      <c r="AG22" s="683"/>
      <c r="AH22" s="683"/>
      <c r="AI22" s="683"/>
      <c r="AJ22" s="683"/>
      <c r="AK22" s="683"/>
      <c r="AL22" s="684">
        <v>99.9</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248</v>
      </c>
      <c r="BH22" s="680"/>
      <c r="BI22" s="680"/>
      <c r="BJ22" s="680"/>
      <c r="BK22" s="680"/>
      <c r="BL22" s="680"/>
      <c r="BM22" s="680"/>
      <c r="BN22" s="681"/>
      <c r="BO22" s="682" t="s">
        <v>130</v>
      </c>
      <c r="BP22" s="682"/>
      <c r="BQ22" s="682"/>
      <c r="BR22" s="682"/>
      <c r="BS22" s="688" t="s">
        <v>248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4606</v>
      </c>
      <c r="S23" s="680"/>
      <c r="T23" s="680"/>
      <c r="U23" s="680"/>
      <c r="V23" s="680"/>
      <c r="W23" s="680"/>
      <c r="X23" s="680"/>
      <c r="Y23" s="681"/>
      <c r="Z23" s="682">
        <v>0</v>
      </c>
      <c r="AA23" s="682"/>
      <c r="AB23" s="682"/>
      <c r="AC23" s="682"/>
      <c r="AD23" s="683">
        <v>4606</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248</v>
      </c>
      <c r="BH23" s="680"/>
      <c r="BI23" s="680"/>
      <c r="BJ23" s="680"/>
      <c r="BK23" s="680"/>
      <c r="BL23" s="680"/>
      <c r="BM23" s="680"/>
      <c r="BN23" s="681"/>
      <c r="BO23" s="682" t="s">
        <v>248</v>
      </c>
      <c r="BP23" s="682"/>
      <c r="BQ23" s="682"/>
      <c r="BR23" s="682"/>
      <c r="BS23" s="688" t="s">
        <v>248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160713</v>
      </c>
      <c r="S24" s="680"/>
      <c r="T24" s="680"/>
      <c r="U24" s="680"/>
      <c r="V24" s="680"/>
      <c r="W24" s="680"/>
      <c r="X24" s="680"/>
      <c r="Y24" s="681"/>
      <c r="Z24" s="682">
        <v>0.6</v>
      </c>
      <c r="AA24" s="682"/>
      <c r="AB24" s="682"/>
      <c r="AC24" s="682"/>
      <c r="AD24" s="683" t="s">
        <v>248</v>
      </c>
      <c r="AE24" s="683"/>
      <c r="AF24" s="683"/>
      <c r="AG24" s="683"/>
      <c r="AH24" s="683"/>
      <c r="AI24" s="683"/>
      <c r="AJ24" s="683"/>
      <c r="AK24" s="683"/>
      <c r="AL24" s="684" t="s">
        <v>130</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248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9818986</v>
      </c>
      <c r="CS24" s="669"/>
      <c r="CT24" s="669"/>
      <c r="CU24" s="669"/>
      <c r="CV24" s="669"/>
      <c r="CW24" s="669"/>
      <c r="CX24" s="669"/>
      <c r="CY24" s="670"/>
      <c r="CZ24" s="673">
        <v>37.9</v>
      </c>
      <c r="DA24" s="674"/>
      <c r="DB24" s="674"/>
      <c r="DC24" s="693"/>
      <c r="DD24" s="712">
        <v>7483352</v>
      </c>
      <c r="DE24" s="669"/>
      <c r="DF24" s="669"/>
      <c r="DG24" s="669"/>
      <c r="DH24" s="669"/>
      <c r="DI24" s="669"/>
      <c r="DJ24" s="669"/>
      <c r="DK24" s="670"/>
      <c r="DL24" s="712">
        <v>6971038</v>
      </c>
      <c r="DM24" s="669"/>
      <c r="DN24" s="669"/>
      <c r="DO24" s="669"/>
      <c r="DP24" s="669"/>
      <c r="DQ24" s="669"/>
      <c r="DR24" s="669"/>
      <c r="DS24" s="669"/>
      <c r="DT24" s="669"/>
      <c r="DU24" s="669"/>
      <c r="DV24" s="670"/>
      <c r="DW24" s="673">
        <v>55.3</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415081</v>
      </c>
      <c r="S25" s="680"/>
      <c r="T25" s="680"/>
      <c r="U25" s="680"/>
      <c r="V25" s="680"/>
      <c r="W25" s="680"/>
      <c r="X25" s="680"/>
      <c r="Y25" s="681"/>
      <c r="Z25" s="682">
        <v>1.5</v>
      </c>
      <c r="AA25" s="682"/>
      <c r="AB25" s="682"/>
      <c r="AC25" s="682"/>
      <c r="AD25" s="683">
        <v>242</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248</v>
      </c>
      <c r="BP25" s="682"/>
      <c r="BQ25" s="682"/>
      <c r="BR25" s="682"/>
      <c r="BS25" s="688" t="s">
        <v>248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3922280</v>
      </c>
      <c r="CS25" s="715"/>
      <c r="CT25" s="715"/>
      <c r="CU25" s="715"/>
      <c r="CV25" s="715"/>
      <c r="CW25" s="715"/>
      <c r="CX25" s="715"/>
      <c r="CY25" s="716"/>
      <c r="CZ25" s="684">
        <v>15.2</v>
      </c>
      <c r="DA25" s="713"/>
      <c r="DB25" s="713"/>
      <c r="DC25" s="717"/>
      <c r="DD25" s="688">
        <v>3402463</v>
      </c>
      <c r="DE25" s="715"/>
      <c r="DF25" s="715"/>
      <c r="DG25" s="715"/>
      <c r="DH25" s="715"/>
      <c r="DI25" s="715"/>
      <c r="DJ25" s="715"/>
      <c r="DK25" s="716"/>
      <c r="DL25" s="688">
        <v>3330339</v>
      </c>
      <c r="DM25" s="715"/>
      <c r="DN25" s="715"/>
      <c r="DO25" s="715"/>
      <c r="DP25" s="715"/>
      <c r="DQ25" s="715"/>
      <c r="DR25" s="715"/>
      <c r="DS25" s="715"/>
      <c r="DT25" s="715"/>
      <c r="DU25" s="715"/>
      <c r="DV25" s="716"/>
      <c r="DW25" s="684">
        <v>26.4</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224972</v>
      </c>
      <c r="S26" s="680"/>
      <c r="T26" s="680"/>
      <c r="U26" s="680"/>
      <c r="V26" s="680"/>
      <c r="W26" s="680"/>
      <c r="X26" s="680"/>
      <c r="Y26" s="681"/>
      <c r="Z26" s="682">
        <v>0.8</v>
      </c>
      <c r="AA26" s="682"/>
      <c r="AB26" s="682"/>
      <c r="AC26" s="682"/>
      <c r="AD26" s="683" t="s">
        <v>248</v>
      </c>
      <c r="AE26" s="683"/>
      <c r="AF26" s="683"/>
      <c r="AG26" s="683"/>
      <c r="AH26" s="683"/>
      <c r="AI26" s="683"/>
      <c r="AJ26" s="683"/>
      <c r="AK26" s="683"/>
      <c r="AL26" s="684" t="s">
        <v>248</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248</v>
      </c>
      <c r="BP26" s="682"/>
      <c r="BQ26" s="682"/>
      <c r="BR26" s="682"/>
      <c r="BS26" s="688" t="s">
        <v>130</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2148821</v>
      </c>
      <c r="CS26" s="680"/>
      <c r="CT26" s="680"/>
      <c r="CU26" s="680"/>
      <c r="CV26" s="680"/>
      <c r="CW26" s="680"/>
      <c r="CX26" s="680"/>
      <c r="CY26" s="681"/>
      <c r="CZ26" s="684">
        <v>8.3000000000000007</v>
      </c>
      <c r="DA26" s="713"/>
      <c r="DB26" s="713"/>
      <c r="DC26" s="717"/>
      <c r="DD26" s="688">
        <v>1856469</v>
      </c>
      <c r="DE26" s="680"/>
      <c r="DF26" s="680"/>
      <c r="DG26" s="680"/>
      <c r="DH26" s="680"/>
      <c r="DI26" s="680"/>
      <c r="DJ26" s="680"/>
      <c r="DK26" s="681"/>
      <c r="DL26" s="688" t="s">
        <v>248</v>
      </c>
      <c r="DM26" s="680"/>
      <c r="DN26" s="680"/>
      <c r="DO26" s="680"/>
      <c r="DP26" s="680"/>
      <c r="DQ26" s="680"/>
      <c r="DR26" s="680"/>
      <c r="DS26" s="680"/>
      <c r="DT26" s="680"/>
      <c r="DU26" s="680"/>
      <c r="DV26" s="681"/>
      <c r="DW26" s="684" t="s">
        <v>248</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3223210</v>
      </c>
      <c r="S27" s="680"/>
      <c r="T27" s="680"/>
      <c r="U27" s="680"/>
      <c r="V27" s="680"/>
      <c r="W27" s="680"/>
      <c r="X27" s="680"/>
      <c r="Y27" s="681"/>
      <c r="Z27" s="682">
        <v>12</v>
      </c>
      <c r="AA27" s="682"/>
      <c r="AB27" s="682"/>
      <c r="AC27" s="682"/>
      <c r="AD27" s="683" t="s">
        <v>248</v>
      </c>
      <c r="AE27" s="683"/>
      <c r="AF27" s="683"/>
      <c r="AG27" s="683"/>
      <c r="AH27" s="683"/>
      <c r="AI27" s="683"/>
      <c r="AJ27" s="683"/>
      <c r="AK27" s="683"/>
      <c r="AL27" s="684" t="s">
        <v>248</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2242705</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2601463</v>
      </c>
      <c r="CS27" s="715"/>
      <c r="CT27" s="715"/>
      <c r="CU27" s="715"/>
      <c r="CV27" s="715"/>
      <c r="CW27" s="715"/>
      <c r="CX27" s="715"/>
      <c r="CY27" s="716"/>
      <c r="CZ27" s="684">
        <v>10.1</v>
      </c>
      <c r="DA27" s="713"/>
      <c r="DB27" s="713"/>
      <c r="DC27" s="717"/>
      <c r="DD27" s="688">
        <v>859148</v>
      </c>
      <c r="DE27" s="715"/>
      <c r="DF27" s="715"/>
      <c r="DG27" s="715"/>
      <c r="DH27" s="715"/>
      <c r="DI27" s="715"/>
      <c r="DJ27" s="715"/>
      <c r="DK27" s="716"/>
      <c r="DL27" s="688">
        <v>849769</v>
      </c>
      <c r="DM27" s="715"/>
      <c r="DN27" s="715"/>
      <c r="DO27" s="715"/>
      <c r="DP27" s="715"/>
      <c r="DQ27" s="715"/>
      <c r="DR27" s="715"/>
      <c r="DS27" s="715"/>
      <c r="DT27" s="715"/>
      <c r="DU27" s="715"/>
      <c r="DV27" s="716"/>
      <c r="DW27" s="684">
        <v>6.7</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3295243</v>
      </c>
      <c r="CS28" s="680"/>
      <c r="CT28" s="680"/>
      <c r="CU28" s="680"/>
      <c r="CV28" s="680"/>
      <c r="CW28" s="680"/>
      <c r="CX28" s="680"/>
      <c r="CY28" s="681"/>
      <c r="CZ28" s="684">
        <v>12.7</v>
      </c>
      <c r="DA28" s="713"/>
      <c r="DB28" s="713"/>
      <c r="DC28" s="717"/>
      <c r="DD28" s="688">
        <v>3221741</v>
      </c>
      <c r="DE28" s="680"/>
      <c r="DF28" s="680"/>
      <c r="DG28" s="680"/>
      <c r="DH28" s="680"/>
      <c r="DI28" s="680"/>
      <c r="DJ28" s="680"/>
      <c r="DK28" s="681"/>
      <c r="DL28" s="688">
        <v>2790930</v>
      </c>
      <c r="DM28" s="680"/>
      <c r="DN28" s="680"/>
      <c r="DO28" s="680"/>
      <c r="DP28" s="680"/>
      <c r="DQ28" s="680"/>
      <c r="DR28" s="680"/>
      <c r="DS28" s="680"/>
      <c r="DT28" s="680"/>
      <c r="DU28" s="680"/>
      <c r="DV28" s="681"/>
      <c r="DW28" s="684">
        <v>22.1</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2811523</v>
      </c>
      <c r="S29" s="680"/>
      <c r="T29" s="680"/>
      <c r="U29" s="680"/>
      <c r="V29" s="680"/>
      <c r="W29" s="680"/>
      <c r="X29" s="680"/>
      <c r="Y29" s="681"/>
      <c r="Z29" s="682">
        <v>10.5</v>
      </c>
      <c r="AA29" s="682"/>
      <c r="AB29" s="682"/>
      <c r="AC29" s="682"/>
      <c r="AD29" s="683" t="s">
        <v>248</v>
      </c>
      <c r="AE29" s="683"/>
      <c r="AF29" s="683"/>
      <c r="AG29" s="683"/>
      <c r="AH29" s="683"/>
      <c r="AI29" s="683"/>
      <c r="AJ29" s="683"/>
      <c r="AK29" s="683"/>
      <c r="AL29" s="684" t="s">
        <v>130</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3294301</v>
      </c>
      <c r="CS29" s="715"/>
      <c r="CT29" s="715"/>
      <c r="CU29" s="715"/>
      <c r="CV29" s="715"/>
      <c r="CW29" s="715"/>
      <c r="CX29" s="715"/>
      <c r="CY29" s="716"/>
      <c r="CZ29" s="684">
        <v>12.7</v>
      </c>
      <c r="DA29" s="713"/>
      <c r="DB29" s="713"/>
      <c r="DC29" s="717"/>
      <c r="DD29" s="688">
        <v>3220799</v>
      </c>
      <c r="DE29" s="715"/>
      <c r="DF29" s="715"/>
      <c r="DG29" s="715"/>
      <c r="DH29" s="715"/>
      <c r="DI29" s="715"/>
      <c r="DJ29" s="715"/>
      <c r="DK29" s="716"/>
      <c r="DL29" s="688">
        <v>2789988</v>
      </c>
      <c r="DM29" s="715"/>
      <c r="DN29" s="715"/>
      <c r="DO29" s="715"/>
      <c r="DP29" s="715"/>
      <c r="DQ29" s="715"/>
      <c r="DR29" s="715"/>
      <c r="DS29" s="715"/>
      <c r="DT29" s="715"/>
      <c r="DU29" s="715"/>
      <c r="DV29" s="716"/>
      <c r="DW29" s="684">
        <v>22.1</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99974</v>
      </c>
      <c r="S30" s="680"/>
      <c r="T30" s="680"/>
      <c r="U30" s="680"/>
      <c r="V30" s="680"/>
      <c r="W30" s="680"/>
      <c r="X30" s="680"/>
      <c r="Y30" s="681"/>
      <c r="Z30" s="682">
        <v>0.4</v>
      </c>
      <c r="AA30" s="682"/>
      <c r="AB30" s="682"/>
      <c r="AC30" s="682"/>
      <c r="AD30" s="683" t="s">
        <v>130</v>
      </c>
      <c r="AE30" s="683"/>
      <c r="AF30" s="683"/>
      <c r="AG30" s="683"/>
      <c r="AH30" s="683"/>
      <c r="AI30" s="683"/>
      <c r="AJ30" s="683"/>
      <c r="AK30" s="683"/>
      <c r="AL30" s="684" t="s">
        <v>130</v>
      </c>
      <c r="AM30" s="685"/>
      <c r="AN30" s="685"/>
      <c r="AO30" s="686"/>
      <c r="AP30" s="727" t="s">
        <v>313</v>
      </c>
      <c r="AQ30" s="728"/>
      <c r="AR30" s="728"/>
      <c r="AS30" s="728"/>
      <c r="AT30" s="733" t="s">
        <v>314</v>
      </c>
      <c r="AU30" s="230"/>
      <c r="AV30" s="230"/>
      <c r="AW30" s="230"/>
      <c r="AX30" s="665" t="s">
        <v>190</v>
      </c>
      <c r="AY30" s="666"/>
      <c r="AZ30" s="666"/>
      <c r="BA30" s="666"/>
      <c r="BB30" s="666"/>
      <c r="BC30" s="666"/>
      <c r="BD30" s="666"/>
      <c r="BE30" s="666"/>
      <c r="BF30" s="667"/>
      <c r="BG30" s="739">
        <v>98.4</v>
      </c>
      <c r="BH30" s="740"/>
      <c r="BI30" s="740"/>
      <c r="BJ30" s="740"/>
      <c r="BK30" s="740"/>
      <c r="BL30" s="740"/>
      <c r="BM30" s="674">
        <v>89.7</v>
      </c>
      <c r="BN30" s="740"/>
      <c r="BO30" s="740"/>
      <c r="BP30" s="740"/>
      <c r="BQ30" s="741"/>
      <c r="BR30" s="739">
        <v>98.4</v>
      </c>
      <c r="BS30" s="740"/>
      <c r="BT30" s="740"/>
      <c r="BU30" s="740"/>
      <c r="BV30" s="740"/>
      <c r="BW30" s="740"/>
      <c r="BX30" s="674">
        <v>88.9</v>
      </c>
      <c r="BY30" s="740"/>
      <c r="BZ30" s="740"/>
      <c r="CA30" s="740"/>
      <c r="CB30" s="741"/>
      <c r="CD30" s="744"/>
      <c r="CE30" s="745"/>
      <c r="CF30" s="694" t="s">
        <v>315</v>
      </c>
      <c r="CG30" s="695"/>
      <c r="CH30" s="695"/>
      <c r="CI30" s="695"/>
      <c r="CJ30" s="695"/>
      <c r="CK30" s="695"/>
      <c r="CL30" s="695"/>
      <c r="CM30" s="695"/>
      <c r="CN30" s="695"/>
      <c r="CO30" s="695"/>
      <c r="CP30" s="695"/>
      <c r="CQ30" s="696"/>
      <c r="CR30" s="679">
        <v>3134545</v>
      </c>
      <c r="CS30" s="680"/>
      <c r="CT30" s="680"/>
      <c r="CU30" s="680"/>
      <c r="CV30" s="680"/>
      <c r="CW30" s="680"/>
      <c r="CX30" s="680"/>
      <c r="CY30" s="681"/>
      <c r="CZ30" s="684">
        <v>12.1</v>
      </c>
      <c r="DA30" s="713"/>
      <c r="DB30" s="713"/>
      <c r="DC30" s="717"/>
      <c r="DD30" s="688">
        <v>3070161</v>
      </c>
      <c r="DE30" s="680"/>
      <c r="DF30" s="680"/>
      <c r="DG30" s="680"/>
      <c r="DH30" s="680"/>
      <c r="DI30" s="680"/>
      <c r="DJ30" s="680"/>
      <c r="DK30" s="681"/>
      <c r="DL30" s="688">
        <v>2639350</v>
      </c>
      <c r="DM30" s="680"/>
      <c r="DN30" s="680"/>
      <c r="DO30" s="680"/>
      <c r="DP30" s="680"/>
      <c r="DQ30" s="680"/>
      <c r="DR30" s="680"/>
      <c r="DS30" s="680"/>
      <c r="DT30" s="680"/>
      <c r="DU30" s="680"/>
      <c r="DV30" s="681"/>
      <c r="DW30" s="684">
        <v>20.9</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292764</v>
      </c>
      <c r="S31" s="680"/>
      <c r="T31" s="680"/>
      <c r="U31" s="680"/>
      <c r="V31" s="680"/>
      <c r="W31" s="680"/>
      <c r="X31" s="680"/>
      <c r="Y31" s="681"/>
      <c r="Z31" s="682">
        <v>1.1000000000000001</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v>
      </c>
      <c r="BH31" s="715"/>
      <c r="BI31" s="715"/>
      <c r="BJ31" s="715"/>
      <c r="BK31" s="715"/>
      <c r="BL31" s="715"/>
      <c r="BM31" s="685">
        <v>94.1</v>
      </c>
      <c r="BN31" s="737"/>
      <c r="BO31" s="737"/>
      <c r="BP31" s="737"/>
      <c r="BQ31" s="738"/>
      <c r="BR31" s="736">
        <v>99.1</v>
      </c>
      <c r="BS31" s="715"/>
      <c r="BT31" s="715"/>
      <c r="BU31" s="715"/>
      <c r="BV31" s="715"/>
      <c r="BW31" s="715"/>
      <c r="BX31" s="685">
        <v>94</v>
      </c>
      <c r="BY31" s="737"/>
      <c r="BZ31" s="737"/>
      <c r="CA31" s="737"/>
      <c r="CB31" s="738"/>
      <c r="CD31" s="744"/>
      <c r="CE31" s="745"/>
      <c r="CF31" s="694" t="s">
        <v>319</v>
      </c>
      <c r="CG31" s="695"/>
      <c r="CH31" s="695"/>
      <c r="CI31" s="695"/>
      <c r="CJ31" s="695"/>
      <c r="CK31" s="695"/>
      <c r="CL31" s="695"/>
      <c r="CM31" s="695"/>
      <c r="CN31" s="695"/>
      <c r="CO31" s="695"/>
      <c r="CP31" s="695"/>
      <c r="CQ31" s="696"/>
      <c r="CR31" s="679">
        <v>159756</v>
      </c>
      <c r="CS31" s="715"/>
      <c r="CT31" s="715"/>
      <c r="CU31" s="715"/>
      <c r="CV31" s="715"/>
      <c r="CW31" s="715"/>
      <c r="CX31" s="715"/>
      <c r="CY31" s="716"/>
      <c r="CZ31" s="684">
        <v>0.6</v>
      </c>
      <c r="DA31" s="713"/>
      <c r="DB31" s="713"/>
      <c r="DC31" s="717"/>
      <c r="DD31" s="688">
        <v>150638</v>
      </c>
      <c r="DE31" s="715"/>
      <c r="DF31" s="715"/>
      <c r="DG31" s="715"/>
      <c r="DH31" s="715"/>
      <c r="DI31" s="715"/>
      <c r="DJ31" s="715"/>
      <c r="DK31" s="716"/>
      <c r="DL31" s="688">
        <v>150638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2146309</v>
      </c>
      <c r="S32" s="680"/>
      <c r="T32" s="680"/>
      <c r="U32" s="680"/>
      <c r="V32" s="680"/>
      <c r="W32" s="680"/>
      <c r="X32" s="680"/>
      <c r="Y32" s="681"/>
      <c r="Z32" s="682">
        <v>8</v>
      </c>
      <c r="AA32" s="682"/>
      <c r="AB32" s="682"/>
      <c r="AC32" s="682"/>
      <c r="AD32" s="683" t="s">
        <v>248</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97.8</v>
      </c>
      <c r="BH32" s="749"/>
      <c r="BI32" s="749"/>
      <c r="BJ32" s="749"/>
      <c r="BK32" s="749"/>
      <c r="BL32" s="749"/>
      <c r="BM32" s="750">
        <v>84.3</v>
      </c>
      <c r="BN32" s="749"/>
      <c r="BO32" s="749"/>
      <c r="BP32" s="749"/>
      <c r="BQ32" s="751"/>
      <c r="BR32" s="748">
        <v>97.5</v>
      </c>
      <c r="BS32" s="749"/>
      <c r="BT32" s="749"/>
      <c r="BU32" s="749"/>
      <c r="BV32" s="749"/>
      <c r="BW32" s="749"/>
      <c r="BX32" s="750">
        <v>82.8</v>
      </c>
      <c r="BY32" s="749"/>
      <c r="BZ32" s="749"/>
      <c r="CA32" s="749"/>
      <c r="CB32" s="751"/>
      <c r="CD32" s="746"/>
      <c r="CE32" s="747"/>
      <c r="CF32" s="694" t="s">
        <v>322</v>
      </c>
      <c r="CG32" s="695"/>
      <c r="CH32" s="695"/>
      <c r="CI32" s="695"/>
      <c r="CJ32" s="695"/>
      <c r="CK32" s="695"/>
      <c r="CL32" s="695"/>
      <c r="CM32" s="695"/>
      <c r="CN32" s="695"/>
      <c r="CO32" s="695"/>
      <c r="CP32" s="695"/>
      <c r="CQ32" s="696"/>
      <c r="CR32" s="679">
        <v>942</v>
      </c>
      <c r="CS32" s="680"/>
      <c r="CT32" s="680"/>
      <c r="CU32" s="680"/>
      <c r="CV32" s="680"/>
      <c r="CW32" s="680"/>
      <c r="CX32" s="680"/>
      <c r="CY32" s="681"/>
      <c r="CZ32" s="684">
        <v>0</v>
      </c>
      <c r="DA32" s="713"/>
      <c r="DB32" s="713"/>
      <c r="DC32" s="717"/>
      <c r="DD32" s="688">
        <v>942</v>
      </c>
      <c r="DE32" s="680"/>
      <c r="DF32" s="680"/>
      <c r="DG32" s="680"/>
      <c r="DH32" s="680"/>
      <c r="DI32" s="680"/>
      <c r="DJ32" s="680"/>
      <c r="DK32" s="681"/>
      <c r="DL32" s="688">
        <v>942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789363</v>
      </c>
      <c r="S33" s="680"/>
      <c r="T33" s="680"/>
      <c r="U33" s="680"/>
      <c r="V33" s="680"/>
      <c r="W33" s="680"/>
      <c r="X33" s="680"/>
      <c r="Y33" s="681"/>
      <c r="Z33" s="682">
        <v>2.9</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9894497</v>
      </c>
      <c r="CS33" s="715"/>
      <c r="CT33" s="715"/>
      <c r="CU33" s="715"/>
      <c r="CV33" s="715"/>
      <c r="CW33" s="715"/>
      <c r="CX33" s="715"/>
      <c r="CY33" s="716"/>
      <c r="CZ33" s="684">
        <v>38.200000000000003</v>
      </c>
      <c r="DA33" s="713"/>
      <c r="DB33" s="713"/>
      <c r="DC33" s="717"/>
      <c r="DD33" s="688">
        <v>6523127</v>
      </c>
      <c r="DE33" s="715"/>
      <c r="DF33" s="715"/>
      <c r="DG33" s="715"/>
      <c r="DH33" s="715"/>
      <c r="DI33" s="715"/>
      <c r="DJ33" s="715"/>
      <c r="DK33" s="716"/>
      <c r="DL33" s="688">
        <v>4666971</v>
      </c>
      <c r="DM33" s="715"/>
      <c r="DN33" s="715"/>
      <c r="DO33" s="715"/>
      <c r="DP33" s="715"/>
      <c r="DQ33" s="715"/>
      <c r="DR33" s="715"/>
      <c r="DS33" s="715"/>
      <c r="DT33" s="715"/>
      <c r="DU33" s="715"/>
      <c r="DV33" s="716"/>
      <c r="DW33" s="684">
        <v>37</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380245</v>
      </c>
      <c r="S34" s="680"/>
      <c r="T34" s="680"/>
      <c r="U34" s="680"/>
      <c r="V34" s="680"/>
      <c r="W34" s="680"/>
      <c r="X34" s="680"/>
      <c r="Y34" s="681"/>
      <c r="Z34" s="682">
        <v>1.4</v>
      </c>
      <c r="AA34" s="682"/>
      <c r="AB34" s="682"/>
      <c r="AC34" s="682"/>
      <c r="AD34" s="683">
        <v>8287</v>
      </c>
      <c r="AE34" s="683"/>
      <c r="AF34" s="683"/>
      <c r="AG34" s="683"/>
      <c r="AH34" s="683"/>
      <c r="AI34" s="683"/>
      <c r="AJ34" s="683"/>
      <c r="AK34" s="683"/>
      <c r="AL34" s="684">
        <v>0.1</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3885931</v>
      </c>
      <c r="CS34" s="680"/>
      <c r="CT34" s="680"/>
      <c r="CU34" s="680"/>
      <c r="CV34" s="680"/>
      <c r="CW34" s="680"/>
      <c r="CX34" s="680"/>
      <c r="CY34" s="681"/>
      <c r="CZ34" s="684">
        <v>15</v>
      </c>
      <c r="DA34" s="713"/>
      <c r="DB34" s="713"/>
      <c r="DC34" s="717"/>
      <c r="DD34" s="688">
        <v>2774153</v>
      </c>
      <c r="DE34" s="680"/>
      <c r="DF34" s="680"/>
      <c r="DG34" s="680"/>
      <c r="DH34" s="680"/>
      <c r="DI34" s="680"/>
      <c r="DJ34" s="680"/>
      <c r="DK34" s="681"/>
      <c r="DL34" s="688">
        <v>2252130</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3204900</v>
      </c>
      <c r="S35" s="680"/>
      <c r="T35" s="680"/>
      <c r="U35" s="680"/>
      <c r="V35" s="680"/>
      <c r="W35" s="680"/>
      <c r="X35" s="680"/>
      <c r="Y35" s="681"/>
      <c r="Z35" s="682">
        <v>12</v>
      </c>
      <c r="AA35" s="682"/>
      <c r="AB35" s="682"/>
      <c r="AC35" s="682"/>
      <c r="AD35" s="683" t="s">
        <v>130</v>
      </c>
      <c r="AE35" s="683"/>
      <c r="AF35" s="683"/>
      <c r="AG35" s="683"/>
      <c r="AH35" s="683"/>
      <c r="AI35" s="683"/>
      <c r="AJ35" s="683"/>
      <c r="AK35" s="683"/>
      <c r="AL35" s="684" t="s">
        <v>248</v>
      </c>
      <c r="AM35" s="685"/>
      <c r="AN35" s="685"/>
      <c r="AO35" s="686"/>
      <c r="AP35" s="234"/>
      <c r="AQ35" s="752" t="s">
        <v>330</v>
      </c>
      <c r="AR35" s="753"/>
      <c r="AS35" s="753"/>
      <c r="AT35" s="753"/>
      <c r="AU35" s="753"/>
      <c r="AV35" s="753"/>
      <c r="AW35" s="753"/>
      <c r="AX35" s="753"/>
      <c r="AY35" s="754"/>
      <c r="AZ35" s="668">
        <v>2125984</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130125</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188486</v>
      </c>
      <c r="CS35" s="715"/>
      <c r="CT35" s="715"/>
      <c r="CU35" s="715"/>
      <c r="CV35" s="715"/>
      <c r="CW35" s="715"/>
      <c r="CX35" s="715"/>
      <c r="CY35" s="716"/>
      <c r="CZ35" s="684">
        <v>0.7</v>
      </c>
      <c r="DA35" s="713"/>
      <c r="DB35" s="713"/>
      <c r="DC35" s="717"/>
      <c r="DD35" s="688">
        <v>142516</v>
      </c>
      <c r="DE35" s="715"/>
      <c r="DF35" s="715"/>
      <c r="DG35" s="715"/>
      <c r="DH35" s="715"/>
      <c r="DI35" s="715"/>
      <c r="DJ35" s="715"/>
      <c r="DK35" s="716"/>
      <c r="DL35" s="688">
        <v>1834</v>
      </c>
      <c r="DM35" s="715"/>
      <c r="DN35" s="715"/>
      <c r="DO35" s="715"/>
      <c r="DP35" s="715"/>
      <c r="DQ35" s="715"/>
      <c r="DR35" s="715"/>
      <c r="DS35" s="715"/>
      <c r="DT35" s="715"/>
      <c r="DU35" s="715"/>
      <c r="DV35" s="716"/>
      <c r="DW35" s="684">
        <v>0</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248</v>
      </c>
      <c r="AE36" s="683"/>
      <c r="AF36" s="683"/>
      <c r="AG36" s="683"/>
      <c r="AH36" s="683"/>
      <c r="AI36" s="683"/>
      <c r="AJ36" s="683"/>
      <c r="AK36" s="683"/>
      <c r="AL36" s="684" t="s">
        <v>248</v>
      </c>
      <c r="AM36" s="685"/>
      <c r="AN36" s="685"/>
      <c r="AO36" s="686"/>
      <c r="AQ36" s="756" t="s">
        <v>334</v>
      </c>
      <c r="AR36" s="757"/>
      <c r="AS36" s="757"/>
      <c r="AT36" s="757"/>
      <c r="AU36" s="757"/>
      <c r="AV36" s="757"/>
      <c r="AW36" s="757"/>
      <c r="AX36" s="757"/>
      <c r="AY36" s="758"/>
      <c r="AZ36" s="679">
        <v>386458</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64169</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3298786</v>
      </c>
      <c r="CS36" s="680"/>
      <c r="CT36" s="680"/>
      <c r="CU36" s="680"/>
      <c r="CV36" s="680"/>
      <c r="CW36" s="680"/>
      <c r="CX36" s="680"/>
      <c r="CY36" s="681"/>
      <c r="CZ36" s="684">
        <v>12.7</v>
      </c>
      <c r="DA36" s="713"/>
      <c r="DB36" s="713"/>
      <c r="DC36" s="717"/>
      <c r="DD36" s="688">
        <v>2025267</v>
      </c>
      <c r="DE36" s="680"/>
      <c r="DF36" s="680"/>
      <c r="DG36" s="680"/>
      <c r="DH36" s="680"/>
      <c r="DI36" s="680"/>
      <c r="DJ36" s="680"/>
      <c r="DK36" s="681"/>
      <c r="DL36" s="688">
        <v>1061833</v>
      </c>
      <c r="DM36" s="680"/>
      <c r="DN36" s="680"/>
      <c r="DO36" s="680"/>
      <c r="DP36" s="680"/>
      <c r="DQ36" s="680"/>
      <c r="DR36" s="680"/>
      <c r="DS36" s="680"/>
      <c r="DT36" s="680"/>
      <c r="DU36" s="680"/>
      <c r="DV36" s="681"/>
      <c r="DW36" s="684">
        <v>8.4</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480600</v>
      </c>
      <c r="S37" s="680"/>
      <c r="T37" s="680"/>
      <c r="U37" s="680"/>
      <c r="V37" s="680"/>
      <c r="W37" s="680"/>
      <c r="X37" s="680"/>
      <c r="Y37" s="681"/>
      <c r="Z37" s="682">
        <v>1.8</v>
      </c>
      <c r="AA37" s="682"/>
      <c r="AB37" s="682"/>
      <c r="AC37" s="682"/>
      <c r="AD37" s="683" t="s">
        <v>130</v>
      </c>
      <c r="AE37" s="683"/>
      <c r="AF37" s="683"/>
      <c r="AG37" s="683"/>
      <c r="AH37" s="683"/>
      <c r="AI37" s="683"/>
      <c r="AJ37" s="683"/>
      <c r="AK37" s="683"/>
      <c r="AL37" s="684" t="s">
        <v>130</v>
      </c>
      <c r="AM37" s="685"/>
      <c r="AN37" s="685"/>
      <c r="AO37" s="686"/>
      <c r="AQ37" s="756" t="s">
        <v>338</v>
      </c>
      <c r="AR37" s="757"/>
      <c r="AS37" s="757"/>
      <c r="AT37" s="757"/>
      <c r="AU37" s="757"/>
      <c r="AV37" s="757"/>
      <c r="AW37" s="757"/>
      <c r="AX37" s="757"/>
      <c r="AY37" s="758"/>
      <c r="AZ37" s="679">
        <v>264630</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4521</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27424</v>
      </c>
      <c r="CS37" s="715"/>
      <c r="CT37" s="715"/>
      <c r="CU37" s="715"/>
      <c r="CV37" s="715"/>
      <c r="CW37" s="715"/>
      <c r="CX37" s="715"/>
      <c r="CY37" s="716"/>
      <c r="CZ37" s="684">
        <v>0.1</v>
      </c>
      <c r="DA37" s="713"/>
      <c r="DB37" s="713"/>
      <c r="DC37" s="717"/>
      <c r="DD37" s="688">
        <v>27424</v>
      </c>
      <c r="DE37" s="715"/>
      <c r="DF37" s="715"/>
      <c r="DG37" s="715"/>
      <c r="DH37" s="715"/>
      <c r="DI37" s="715"/>
      <c r="DJ37" s="715"/>
      <c r="DK37" s="716"/>
      <c r="DL37" s="688">
        <v>26499</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26797021</v>
      </c>
      <c r="S38" s="760"/>
      <c r="T38" s="760"/>
      <c r="U38" s="760"/>
      <c r="V38" s="760"/>
      <c r="W38" s="760"/>
      <c r="X38" s="760"/>
      <c r="Y38" s="761"/>
      <c r="Z38" s="762">
        <v>100</v>
      </c>
      <c r="AA38" s="762"/>
      <c r="AB38" s="762"/>
      <c r="AC38" s="762"/>
      <c r="AD38" s="763">
        <v>12128002</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32526</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7750</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1739526</v>
      </c>
      <c r="CS38" s="680"/>
      <c r="CT38" s="680"/>
      <c r="CU38" s="680"/>
      <c r="CV38" s="680"/>
      <c r="CW38" s="680"/>
      <c r="CX38" s="680"/>
      <c r="CY38" s="681"/>
      <c r="CZ38" s="684">
        <v>6.7</v>
      </c>
      <c r="DA38" s="713"/>
      <c r="DB38" s="713"/>
      <c r="DC38" s="717"/>
      <c r="DD38" s="688">
        <v>1481191</v>
      </c>
      <c r="DE38" s="680"/>
      <c r="DF38" s="680"/>
      <c r="DG38" s="680"/>
      <c r="DH38" s="680"/>
      <c r="DI38" s="680"/>
      <c r="DJ38" s="680"/>
      <c r="DK38" s="681"/>
      <c r="DL38" s="688">
        <v>1351174</v>
      </c>
      <c r="DM38" s="680"/>
      <c r="DN38" s="680"/>
      <c r="DO38" s="680"/>
      <c r="DP38" s="680"/>
      <c r="DQ38" s="680"/>
      <c r="DR38" s="680"/>
      <c r="DS38" s="680"/>
      <c r="DT38" s="680"/>
      <c r="DU38" s="680"/>
      <c r="DV38" s="681"/>
      <c r="DW38" s="684">
        <v>10.7</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130</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88</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731768</v>
      </c>
      <c r="CS39" s="715"/>
      <c r="CT39" s="715"/>
      <c r="CU39" s="715"/>
      <c r="CV39" s="715"/>
      <c r="CW39" s="715"/>
      <c r="CX39" s="715"/>
      <c r="CY39" s="716"/>
      <c r="CZ39" s="684">
        <v>2.8</v>
      </c>
      <c r="DA39" s="713"/>
      <c r="DB39" s="713"/>
      <c r="DC39" s="717"/>
      <c r="DD39" s="688">
        <v>100000</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406031</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130</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50000</v>
      </c>
      <c r="CS40" s="680"/>
      <c r="CT40" s="680"/>
      <c r="CU40" s="680"/>
      <c r="CV40" s="680"/>
      <c r="CW40" s="680"/>
      <c r="CX40" s="680"/>
      <c r="CY40" s="681"/>
      <c r="CZ40" s="684">
        <v>0.2</v>
      </c>
      <c r="DA40" s="713"/>
      <c r="DB40" s="713"/>
      <c r="DC40" s="717"/>
      <c r="DD40" s="688" t="s">
        <v>130</v>
      </c>
      <c r="DE40" s="680"/>
      <c r="DF40" s="680"/>
      <c r="DG40" s="680"/>
      <c r="DH40" s="680"/>
      <c r="DI40" s="680"/>
      <c r="DJ40" s="680"/>
      <c r="DK40" s="681"/>
      <c r="DL40" s="688" t="s">
        <v>248</v>
      </c>
      <c r="DM40" s="680"/>
      <c r="DN40" s="680"/>
      <c r="DO40" s="680"/>
      <c r="DP40" s="680"/>
      <c r="DQ40" s="680"/>
      <c r="DR40" s="680"/>
      <c r="DS40" s="680"/>
      <c r="DT40" s="680"/>
      <c r="DU40" s="680"/>
      <c r="DV40" s="681"/>
      <c r="DW40" s="684" t="s">
        <v>248</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1036339</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365</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248</v>
      </c>
      <c r="CS41" s="715"/>
      <c r="CT41" s="715"/>
      <c r="CU41" s="715"/>
      <c r="CV41" s="715"/>
      <c r="CW41" s="715"/>
      <c r="CX41" s="715"/>
      <c r="CY41" s="716"/>
      <c r="CZ41" s="684" t="s">
        <v>130</v>
      </c>
      <c r="DA41" s="713"/>
      <c r="DB41" s="713"/>
      <c r="DC41" s="717"/>
      <c r="DD41" s="688" t="s">
        <v>248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6162139</v>
      </c>
      <c r="CS42" s="680"/>
      <c r="CT42" s="680"/>
      <c r="CU42" s="680"/>
      <c r="CV42" s="680"/>
      <c r="CW42" s="680"/>
      <c r="CX42" s="680"/>
      <c r="CY42" s="681"/>
      <c r="CZ42" s="684">
        <v>23.8</v>
      </c>
      <c r="DA42" s="685"/>
      <c r="DB42" s="685"/>
      <c r="DC42" s="780"/>
      <c r="DD42" s="688">
        <v>786890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61623</v>
      </c>
      <c r="CS43" s="715"/>
      <c r="CT43" s="715"/>
      <c r="CU43" s="715"/>
      <c r="CV43" s="715"/>
      <c r="CW43" s="715"/>
      <c r="CX43" s="715"/>
      <c r="CY43" s="716"/>
      <c r="CZ43" s="684">
        <v>0.2</v>
      </c>
      <c r="DA43" s="713"/>
      <c r="DB43" s="713"/>
      <c r="DC43" s="717"/>
      <c r="DD43" s="688">
        <v>61623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4303288</v>
      </c>
      <c r="CS44" s="680"/>
      <c r="CT44" s="680"/>
      <c r="CU44" s="680"/>
      <c r="CV44" s="680"/>
      <c r="CW44" s="680"/>
      <c r="CX44" s="680"/>
      <c r="CY44" s="681"/>
      <c r="CZ44" s="684">
        <v>16.600000000000001</v>
      </c>
      <c r="DA44" s="685"/>
      <c r="DB44" s="685"/>
      <c r="DC44" s="780"/>
      <c r="DD44" s="688">
        <v>683324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1758749</v>
      </c>
      <c r="CS45" s="715"/>
      <c r="CT45" s="715"/>
      <c r="CU45" s="715"/>
      <c r="CV45" s="715"/>
      <c r="CW45" s="715"/>
      <c r="CX45" s="715"/>
      <c r="CY45" s="716"/>
      <c r="CZ45" s="684">
        <v>6.8</v>
      </c>
      <c r="DA45" s="713"/>
      <c r="DB45" s="713"/>
      <c r="DC45" s="717"/>
      <c r="DD45" s="688">
        <v>76559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2494187</v>
      </c>
      <c r="CS46" s="680"/>
      <c r="CT46" s="680"/>
      <c r="CU46" s="680"/>
      <c r="CV46" s="680"/>
      <c r="CW46" s="680"/>
      <c r="CX46" s="680"/>
      <c r="CY46" s="681"/>
      <c r="CZ46" s="684">
        <v>9.6</v>
      </c>
      <c r="DA46" s="685"/>
      <c r="DB46" s="685"/>
      <c r="DC46" s="780"/>
      <c r="DD46" s="688">
        <v>557531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1858851</v>
      </c>
      <c r="CS47" s="715"/>
      <c r="CT47" s="715"/>
      <c r="CU47" s="715"/>
      <c r="CV47" s="715"/>
      <c r="CW47" s="715"/>
      <c r="CX47" s="715"/>
      <c r="CY47" s="716"/>
      <c r="CZ47" s="684">
        <v>7.2</v>
      </c>
      <c r="DA47" s="713"/>
      <c r="DB47" s="713"/>
      <c r="DC47" s="717"/>
      <c r="DD47" s="688">
        <v>103566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248</v>
      </c>
      <c r="CS48" s="680"/>
      <c r="CT48" s="680"/>
      <c r="CU48" s="680"/>
      <c r="CV48" s="680"/>
      <c r="CW48" s="680"/>
      <c r="CX48" s="680"/>
      <c r="CY48" s="681"/>
      <c r="CZ48" s="684" t="s">
        <v>248</v>
      </c>
      <c r="DA48" s="685"/>
      <c r="DB48" s="685"/>
      <c r="DC48" s="780"/>
      <c r="DD48" s="688" t="s">
        <v>248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25875622</v>
      </c>
      <c r="CS49" s="749"/>
      <c r="CT49" s="749"/>
      <c r="CU49" s="749"/>
      <c r="CV49" s="749"/>
      <c r="CW49" s="749"/>
      <c r="CX49" s="749"/>
      <c r="CY49" s="781"/>
      <c r="CZ49" s="764">
        <v>100</v>
      </c>
      <c r="DA49" s="782"/>
      <c r="DB49" s="782"/>
      <c r="DC49" s="783"/>
      <c r="DD49" s="784">
        <v>14793369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NpdFNlptRW5naDxfQog6C7puPh6zGc0fUb8YycsM36t6IEAYZ9FueZV1sppJ5b7RaAMTAAZfVDBQLUlUAYdCg==" saltValue="68EQr63PpL14ZeK7SRty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26719</v>
      </c>
      <c r="R7" s="815"/>
      <c r="S7" s="815"/>
      <c r="T7" s="815"/>
      <c r="U7" s="815"/>
      <c r="V7" s="815">
        <v>25821</v>
      </c>
      <c r="W7" s="815"/>
      <c r="X7" s="815"/>
      <c r="Y7" s="815"/>
      <c r="Z7" s="815"/>
      <c r="AA7" s="815">
        <v>898</v>
      </c>
      <c r="AB7" s="815"/>
      <c r="AC7" s="815"/>
      <c r="AD7" s="815"/>
      <c r="AE7" s="816"/>
      <c r="AF7" s="817">
        <v>476</v>
      </c>
      <c r="AG7" s="818"/>
      <c r="AH7" s="818"/>
      <c r="AI7" s="818"/>
      <c r="AJ7" s="819"/>
      <c r="AK7" s="854">
        <v>2145</v>
      </c>
      <c r="AL7" s="855"/>
      <c r="AM7" s="855"/>
      <c r="AN7" s="855"/>
      <c r="AO7" s="855"/>
      <c r="AP7" s="855">
        <v>26357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596</v>
      </c>
      <c r="BT7" s="859"/>
      <c r="BU7" s="859"/>
      <c r="BV7" s="859"/>
      <c r="BW7" s="859"/>
      <c r="BX7" s="859"/>
      <c r="BY7" s="859"/>
      <c r="BZ7" s="859"/>
      <c r="CA7" s="859"/>
      <c r="CB7" s="859"/>
      <c r="CC7" s="859"/>
      <c r="CD7" s="859"/>
      <c r="CE7" s="859"/>
      <c r="CF7" s="859"/>
      <c r="CG7" s="860"/>
      <c r="CH7" s="851">
        <v>7</v>
      </c>
      <c r="CI7" s="852"/>
      <c r="CJ7" s="852"/>
      <c r="CK7" s="852"/>
      <c r="CL7" s="853"/>
      <c r="CM7" s="851">
        <v>44</v>
      </c>
      <c r="CN7" s="852"/>
      <c r="CO7" s="852"/>
      <c r="CP7" s="852"/>
      <c r="CQ7" s="853"/>
      <c r="CR7" s="851">
        <v>10</v>
      </c>
      <c r="CS7" s="852"/>
      <c r="CT7" s="852"/>
      <c r="CU7" s="852"/>
      <c r="CV7" s="853"/>
      <c r="CW7" s="851" t="s">
        <v>583</v>
      </c>
      <c r="CX7" s="852"/>
      <c r="CY7" s="852"/>
      <c r="CZ7" s="852"/>
      <c r="DA7" s="853"/>
      <c r="DB7" s="851" t="s">
        <v>583</v>
      </c>
      <c r="DC7" s="852"/>
      <c r="DD7" s="852"/>
      <c r="DE7" s="852"/>
      <c r="DF7" s="853"/>
      <c r="DG7" s="851" t="s">
        <v>583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152</v>
      </c>
      <c r="R8" s="839"/>
      <c r="S8" s="839"/>
      <c r="T8" s="839"/>
      <c r="U8" s="839"/>
      <c r="V8" s="839">
        <v>129</v>
      </c>
      <c r="W8" s="839"/>
      <c r="X8" s="839"/>
      <c r="Y8" s="839"/>
      <c r="Z8" s="839"/>
      <c r="AA8" s="839">
        <v>23</v>
      </c>
      <c r="AB8" s="839"/>
      <c r="AC8" s="839"/>
      <c r="AD8" s="839"/>
      <c r="AE8" s="840"/>
      <c r="AF8" s="841">
        <v>23</v>
      </c>
      <c r="AG8" s="842"/>
      <c r="AH8" s="842"/>
      <c r="AI8" s="842"/>
      <c r="AJ8" s="843"/>
      <c r="AK8" s="844">
        <v>3</v>
      </c>
      <c r="AL8" s="845"/>
      <c r="AM8" s="845"/>
      <c r="AN8" s="845"/>
      <c r="AO8" s="845"/>
      <c r="AP8" s="845" t="s">
        <v>581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597</v>
      </c>
      <c r="BT8" s="849"/>
      <c r="BU8" s="849"/>
      <c r="BV8" s="849"/>
      <c r="BW8" s="849"/>
      <c r="BX8" s="849"/>
      <c r="BY8" s="849"/>
      <c r="BZ8" s="849"/>
      <c r="CA8" s="849"/>
      <c r="CB8" s="849"/>
      <c r="CC8" s="849"/>
      <c r="CD8" s="849"/>
      <c r="CE8" s="849"/>
      <c r="CF8" s="849"/>
      <c r="CG8" s="850"/>
      <c r="CH8" s="861">
        <v>-16</v>
      </c>
      <c r="CI8" s="862"/>
      <c r="CJ8" s="862"/>
      <c r="CK8" s="862"/>
      <c r="CL8" s="863"/>
      <c r="CM8" s="861">
        <v>34</v>
      </c>
      <c r="CN8" s="862"/>
      <c r="CO8" s="862"/>
      <c r="CP8" s="862"/>
      <c r="CQ8" s="863"/>
      <c r="CR8" s="861">
        <v>5</v>
      </c>
      <c r="CS8" s="862"/>
      <c r="CT8" s="862"/>
      <c r="CU8" s="862"/>
      <c r="CV8" s="863"/>
      <c r="CW8" s="861" t="s">
        <v>582</v>
      </c>
      <c r="CX8" s="862"/>
      <c r="CY8" s="862"/>
      <c r="CZ8" s="862"/>
      <c r="DA8" s="863"/>
      <c r="DB8" s="861" t="s">
        <v>582</v>
      </c>
      <c r="DC8" s="862"/>
      <c r="DD8" s="862"/>
      <c r="DE8" s="862"/>
      <c r="DF8" s="863"/>
      <c r="DG8" s="861" t="s">
        <v>582</v>
      </c>
      <c r="DH8" s="862"/>
      <c r="DI8" s="862"/>
      <c r="DJ8" s="862"/>
      <c r="DK8" s="863"/>
      <c r="DL8" s="861" t="s">
        <v>582</v>
      </c>
      <c r="DM8" s="862"/>
      <c r="DN8" s="862"/>
      <c r="DO8" s="862"/>
      <c r="DP8" s="863"/>
      <c r="DQ8" s="861" t="s">
        <v>582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598</v>
      </c>
      <c r="BT9" s="849"/>
      <c r="BU9" s="849"/>
      <c r="BV9" s="849"/>
      <c r="BW9" s="849"/>
      <c r="BX9" s="849"/>
      <c r="BY9" s="849"/>
      <c r="BZ9" s="849"/>
      <c r="CA9" s="849"/>
      <c r="CB9" s="849"/>
      <c r="CC9" s="849"/>
      <c r="CD9" s="849"/>
      <c r="CE9" s="849"/>
      <c r="CF9" s="849"/>
      <c r="CG9" s="850"/>
      <c r="CH9" s="861">
        <v>0</v>
      </c>
      <c r="CI9" s="862"/>
      <c r="CJ9" s="862"/>
      <c r="CK9" s="862"/>
      <c r="CL9" s="863"/>
      <c r="CM9" s="861">
        <v>53</v>
      </c>
      <c r="CN9" s="862"/>
      <c r="CO9" s="862"/>
      <c r="CP9" s="862"/>
      <c r="CQ9" s="863"/>
      <c r="CR9" s="861">
        <v>26</v>
      </c>
      <c r="CS9" s="862"/>
      <c r="CT9" s="862"/>
      <c r="CU9" s="862"/>
      <c r="CV9" s="863"/>
      <c r="CW9" s="861" t="s">
        <v>582</v>
      </c>
      <c r="CX9" s="862"/>
      <c r="CY9" s="862"/>
      <c r="CZ9" s="862"/>
      <c r="DA9" s="863"/>
      <c r="DB9" s="861" t="s">
        <v>582</v>
      </c>
      <c r="DC9" s="862"/>
      <c r="DD9" s="862"/>
      <c r="DE9" s="862"/>
      <c r="DF9" s="863"/>
      <c r="DG9" s="861" t="s">
        <v>582</v>
      </c>
      <c r="DH9" s="862"/>
      <c r="DI9" s="862"/>
      <c r="DJ9" s="862"/>
      <c r="DK9" s="863"/>
      <c r="DL9" s="861" t="s">
        <v>582</v>
      </c>
      <c r="DM9" s="862"/>
      <c r="DN9" s="862"/>
      <c r="DO9" s="862"/>
      <c r="DP9" s="863"/>
      <c r="DQ9" s="861" t="s">
        <v>582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599</v>
      </c>
      <c r="BT10" s="849"/>
      <c r="BU10" s="849"/>
      <c r="BV10" s="849"/>
      <c r="BW10" s="849"/>
      <c r="BX10" s="849"/>
      <c r="BY10" s="849"/>
      <c r="BZ10" s="849"/>
      <c r="CA10" s="849"/>
      <c r="CB10" s="849"/>
      <c r="CC10" s="849"/>
      <c r="CD10" s="849"/>
      <c r="CE10" s="849"/>
      <c r="CF10" s="849"/>
      <c r="CG10" s="850"/>
      <c r="CH10" s="861">
        <v>0</v>
      </c>
      <c r="CI10" s="862"/>
      <c r="CJ10" s="862"/>
      <c r="CK10" s="862"/>
      <c r="CL10" s="863"/>
      <c r="CM10" s="861">
        <v>14</v>
      </c>
      <c r="CN10" s="862"/>
      <c r="CO10" s="862"/>
      <c r="CP10" s="862"/>
      <c r="CQ10" s="863"/>
      <c r="CR10" s="861">
        <v>5</v>
      </c>
      <c r="CS10" s="862"/>
      <c r="CT10" s="862"/>
      <c r="CU10" s="862"/>
      <c r="CV10" s="863"/>
      <c r="CW10" s="861" t="s">
        <v>582</v>
      </c>
      <c r="CX10" s="862"/>
      <c r="CY10" s="862"/>
      <c r="CZ10" s="862"/>
      <c r="DA10" s="863"/>
      <c r="DB10" s="861" t="s">
        <v>582</v>
      </c>
      <c r="DC10" s="862"/>
      <c r="DD10" s="862"/>
      <c r="DE10" s="862"/>
      <c r="DF10" s="863"/>
      <c r="DG10" s="861" t="s">
        <v>582</v>
      </c>
      <c r="DH10" s="862"/>
      <c r="DI10" s="862"/>
      <c r="DJ10" s="862"/>
      <c r="DK10" s="863"/>
      <c r="DL10" s="861" t="s">
        <v>582</v>
      </c>
      <c r="DM10" s="862"/>
      <c r="DN10" s="862"/>
      <c r="DO10" s="862"/>
      <c r="DP10" s="863"/>
      <c r="DQ10" s="861" t="s">
        <v>582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600</v>
      </c>
      <c r="BT11" s="849"/>
      <c r="BU11" s="849"/>
      <c r="BV11" s="849"/>
      <c r="BW11" s="849"/>
      <c r="BX11" s="849"/>
      <c r="BY11" s="849"/>
      <c r="BZ11" s="849"/>
      <c r="CA11" s="849"/>
      <c r="CB11" s="849"/>
      <c r="CC11" s="849"/>
      <c r="CD11" s="849"/>
      <c r="CE11" s="849"/>
      <c r="CF11" s="849"/>
      <c r="CG11" s="850"/>
      <c r="CH11" s="861">
        <v>0</v>
      </c>
      <c r="CI11" s="862"/>
      <c r="CJ11" s="862"/>
      <c r="CK11" s="862"/>
      <c r="CL11" s="863"/>
      <c r="CM11" s="861">
        <v>32</v>
      </c>
      <c r="CN11" s="862"/>
      <c r="CO11" s="862"/>
      <c r="CP11" s="862"/>
      <c r="CQ11" s="863"/>
      <c r="CR11" s="861">
        <v>1</v>
      </c>
      <c r="CS11" s="862"/>
      <c r="CT11" s="862"/>
      <c r="CU11" s="862"/>
      <c r="CV11" s="863"/>
      <c r="CW11" s="861" t="s">
        <v>582</v>
      </c>
      <c r="CX11" s="862"/>
      <c r="CY11" s="862"/>
      <c r="CZ11" s="862"/>
      <c r="DA11" s="863"/>
      <c r="DB11" s="861" t="s">
        <v>582</v>
      </c>
      <c r="DC11" s="862"/>
      <c r="DD11" s="862"/>
      <c r="DE11" s="862"/>
      <c r="DF11" s="863"/>
      <c r="DG11" s="861" t="s">
        <v>582</v>
      </c>
      <c r="DH11" s="862"/>
      <c r="DI11" s="862"/>
      <c r="DJ11" s="862"/>
      <c r="DK11" s="863"/>
      <c r="DL11" s="861" t="s">
        <v>582</v>
      </c>
      <c r="DM11" s="862"/>
      <c r="DN11" s="862"/>
      <c r="DO11" s="862"/>
      <c r="DP11" s="863"/>
      <c r="DQ11" s="861" t="s">
        <v>582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601</v>
      </c>
      <c r="BT12" s="849"/>
      <c r="BU12" s="849"/>
      <c r="BV12" s="849"/>
      <c r="BW12" s="849"/>
      <c r="BX12" s="849"/>
      <c r="BY12" s="849"/>
      <c r="BZ12" s="849"/>
      <c r="CA12" s="849"/>
      <c r="CB12" s="849"/>
      <c r="CC12" s="849"/>
      <c r="CD12" s="849"/>
      <c r="CE12" s="849"/>
      <c r="CF12" s="849"/>
      <c r="CG12" s="850"/>
      <c r="CH12" s="861">
        <v>3</v>
      </c>
      <c r="CI12" s="862"/>
      <c r="CJ12" s="862"/>
      <c r="CK12" s="862"/>
      <c r="CL12" s="863"/>
      <c r="CM12" s="861">
        <v>14</v>
      </c>
      <c r="CN12" s="862"/>
      <c r="CO12" s="862"/>
      <c r="CP12" s="862"/>
      <c r="CQ12" s="863"/>
      <c r="CR12" s="861">
        <v>10</v>
      </c>
      <c r="CS12" s="862"/>
      <c r="CT12" s="862"/>
      <c r="CU12" s="862"/>
      <c r="CV12" s="863"/>
      <c r="CW12" s="861">
        <v>29</v>
      </c>
      <c r="CX12" s="862"/>
      <c r="CY12" s="862"/>
      <c r="CZ12" s="862"/>
      <c r="DA12" s="863"/>
      <c r="DB12" s="861" t="s">
        <v>582</v>
      </c>
      <c r="DC12" s="862"/>
      <c r="DD12" s="862"/>
      <c r="DE12" s="862"/>
      <c r="DF12" s="863"/>
      <c r="DG12" s="861" t="s">
        <v>582</v>
      </c>
      <c r="DH12" s="862"/>
      <c r="DI12" s="862"/>
      <c r="DJ12" s="862"/>
      <c r="DK12" s="863"/>
      <c r="DL12" s="861" t="s">
        <v>582</v>
      </c>
      <c r="DM12" s="862"/>
      <c r="DN12" s="862"/>
      <c r="DO12" s="862"/>
      <c r="DP12" s="863"/>
      <c r="DQ12" s="861" t="s">
        <v>582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602</v>
      </c>
      <c r="BT13" s="849"/>
      <c r="BU13" s="849"/>
      <c r="BV13" s="849"/>
      <c r="BW13" s="849"/>
      <c r="BX13" s="849"/>
      <c r="BY13" s="849"/>
      <c r="BZ13" s="849"/>
      <c r="CA13" s="849"/>
      <c r="CB13" s="849"/>
      <c r="CC13" s="849"/>
      <c r="CD13" s="849"/>
      <c r="CE13" s="849"/>
      <c r="CF13" s="849"/>
      <c r="CG13" s="850"/>
      <c r="CH13" s="861">
        <v>1</v>
      </c>
      <c r="CI13" s="862"/>
      <c r="CJ13" s="862"/>
      <c r="CK13" s="862"/>
      <c r="CL13" s="863"/>
      <c r="CM13" s="861">
        <v>1</v>
      </c>
      <c r="CN13" s="862"/>
      <c r="CO13" s="862"/>
      <c r="CP13" s="862"/>
      <c r="CQ13" s="863"/>
      <c r="CR13" s="861">
        <v>0</v>
      </c>
      <c r="CS13" s="862"/>
      <c r="CT13" s="862"/>
      <c r="CU13" s="862"/>
      <c r="CV13" s="863"/>
      <c r="CW13" s="861">
        <v>30</v>
      </c>
      <c r="CX13" s="862"/>
      <c r="CY13" s="862"/>
      <c r="CZ13" s="862"/>
      <c r="DA13" s="863"/>
      <c r="DB13" s="861" t="s">
        <v>582</v>
      </c>
      <c r="DC13" s="862"/>
      <c r="DD13" s="862"/>
      <c r="DE13" s="862"/>
      <c r="DF13" s="863"/>
      <c r="DG13" s="861" t="s">
        <v>582</v>
      </c>
      <c r="DH13" s="862"/>
      <c r="DI13" s="862"/>
      <c r="DJ13" s="862"/>
      <c r="DK13" s="863"/>
      <c r="DL13" s="861" t="s">
        <v>582</v>
      </c>
      <c r="DM13" s="862"/>
      <c r="DN13" s="862"/>
      <c r="DO13" s="862"/>
      <c r="DP13" s="863"/>
      <c r="DQ13" s="861" t="s">
        <v>582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26823</v>
      </c>
      <c r="R23" s="874"/>
      <c r="S23" s="874"/>
      <c r="T23" s="874"/>
      <c r="U23" s="874"/>
      <c r="V23" s="874">
        <v>25901</v>
      </c>
      <c r="W23" s="874"/>
      <c r="X23" s="874"/>
      <c r="Y23" s="874"/>
      <c r="Z23" s="874"/>
      <c r="AA23" s="874">
        <v>921</v>
      </c>
      <c r="AB23" s="874"/>
      <c r="AC23" s="874"/>
      <c r="AD23" s="874"/>
      <c r="AE23" s="875"/>
      <c r="AF23" s="876">
        <v>499</v>
      </c>
      <c r="AG23" s="874"/>
      <c r="AH23" s="874"/>
      <c r="AI23" s="874"/>
      <c r="AJ23" s="877"/>
      <c r="AK23" s="878"/>
      <c r="AL23" s="879"/>
      <c r="AM23" s="879"/>
      <c r="AN23" s="879"/>
      <c r="AO23" s="879"/>
      <c r="AP23" s="874">
        <v>26357</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4229</v>
      </c>
      <c r="R28" s="903"/>
      <c r="S28" s="903"/>
      <c r="T28" s="903"/>
      <c r="U28" s="903"/>
      <c r="V28" s="903">
        <v>4098</v>
      </c>
      <c r="W28" s="903"/>
      <c r="X28" s="903"/>
      <c r="Y28" s="903"/>
      <c r="Z28" s="903"/>
      <c r="AA28" s="903">
        <v>130</v>
      </c>
      <c r="AB28" s="903"/>
      <c r="AC28" s="903"/>
      <c r="AD28" s="903"/>
      <c r="AE28" s="904"/>
      <c r="AF28" s="905">
        <v>130</v>
      </c>
      <c r="AG28" s="903"/>
      <c r="AH28" s="903"/>
      <c r="AI28" s="903"/>
      <c r="AJ28" s="906"/>
      <c r="AK28" s="907">
        <v>406</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3535</v>
      </c>
      <c r="R29" s="839"/>
      <c r="S29" s="839"/>
      <c r="T29" s="839"/>
      <c r="U29" s="839"/>
      <c r="V29" s="839">
        <v>3462</v>
      </c>
      <c r="W29" s="839"/>
      <c r="X29" s="839"/>
      <c r="Y29" s="839"/>
      <c r="Z29" s="839"/>
      <c r="AA29" s="839">
        <v>73</v>
      </c>
      <c r="AB29" s="839"/>
      <c r="AC29" s="839"/>
      <c r="AD29" s="839"/>
      <c r="AE29" s="840"/>
      <c r="AF29" s="841">
        <v>73</v>
      </c>
      <c r="AG29" s="842"/>
      <c r="AH29" s="842"/>
      <c r="AI29" s="842"/>
      <c r="AJ29" s="843"/>
      <c r="AK29" s="910">
        <v>504</v>
      </c>
      <c r="AL29" s="911"/>
      <c r="AM29" s="911"/>
      <c r="AN29" s="911"/>
      <c r="AO29" s="911"/>
      <c r="AP29" s="911" t="s">
        <v>583</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330</v>
      </c>
      <c r="R30" s="839"/>
      <c r="S30" s="839"/>
      <c r="T30" s="839"/>
      <c r="U30" s="839"/>
      <c r="V30" s="839">
        <v>325</v>
      </c>
      <c r="W30" s="839"/>
      <c r="X30" s="839"/>
      <c r="Y30" s="839"/>
      <c r="Z30" s="839"/>
      <c r="AA30" s="839">
        <v>4</v>
      </c>
      <c r="AB30" s="839"/>
      <c r="AC30" s="839"/>
      <c r="AD30" s="839"/>
      <c r="AE30" s="840"/>
      <c r="AF30" s="841">
        <v>4</v>
      </c>
      <c r="AG30" s="842"/>
      <c r="AH30" s="842"/>
      <c r="AI30" s="842"/>
      <c r="AJ30" s="843"/>
      <c r="AK30" s="910">
        <v>126</v>
      </c>
      <c r="AL30" s="911"/>
      <c r="AM30" s="911"/>
      <c r="AN30" s="911"/>
      <c r="AO30" s="911"/>
      <c r="AP30" s="911" t="s">
        <v>582</v>
      </c>
      <c r="AQ30" s="911"/>
      <c r="AR30" s="911"/>
      <c r="AS30" s="911"/>
      <c r="AT30" s="911"/>
      <c r="AU30" s="911" t="s">
        <v>582</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947</v>
      </c>
      <c r="R31" s="839"/>
      <c r="S31" s="839"/>
      <c r="T31" s="839"/>
      <c r="U31" s="839"/>
      <c r="V31" s="839">
        <v>130</v>
      </c>
      <c r="W31" s="839"/>
      <c r="X31" s="839"/>
      <c r="Y31" s="839"/>
      <c r="Z31" s="839"/>
      <c r="AA31" s="839">
        <v>817</v>
      </c>
      <c r="AB31" s="839"/>
      <c r="AC31" s="839"/>
      <c r="AD31" s="839"/>
      <c r="AE31" s="840"/>
      <c r="AF31" s="841">
        <v>817</v>
      </c>
      <c r="AG31" s="842"/>
      <c r="AH31" s="842"/>
      <c r="AI31" s="842"/>
      <c r="AJ31" s="843"/>
      <c r="AK31" s="910">
        <v>386</v>
      </c>
      <c r="AL31" s="911"/>
      <c r="AM31" s="911"/>
      <c r="AN31" s="911"/>
      <c r="AO31" s="911"/>
      <c r="AP31" s="911">
        <v>3143</v>
      </c>
      <c r="AQ31" s="911"/>
      <c r="AR31" s="911"/>
      <c r="AS31" s="911"/>
      <c r="AT31" s="911"/>
      <c r="AU31" s="911">
        <v>1568</v>
      </c>
      <c r="AV31" s="911"/>
      <c r="AW31" s="911"/>
      <c r="AX31" s="911"/>
      <c r="AY31" s="911"/>
      <c r="AZ31" s="912" t="s">
        <v>582</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419</v>
      </c>
      <c r="R32" s="839"/>
      <c r="S32" s="839"/>
      <c r="T32" s="839"/>
      <c r="U32" s="839"/>
      <c r="V32" s="839">
        <v>418</v>
      </c>
      <c r="W32" s="839"/>
      <c r="X32" s="839"/>
      <c r="Y32" s="839"/>
      <c r="Z32" s="839"/>
      <c r="AA32" s="839">
        <v>2</v>
      </c>
      <c r="AB32" s="839"/>
      <c r="AC32" s="839"/>
      <c r="AD32" s="839"/>
      <c r="AE32" s="840"/>
      <c r="AF32" s="841">
        <v>2</v>
      </c>
      <c r="AG32" s="842"/>
      <c r="AH32" s="842"/>
      <c r="AI32" s="842"/>
      <c r="AJ32" s="843"/>
      <c r="AK32" s="910">
        <v>194</v>
      </c>
      <c r="AL32" s="911"/>
      <c r="AM32" s="911"/>
      <c r="AN32" s="911"/>
      <c r="AO32" s="911"/>
      <c r="AP32" s="911">
        <v>2051</v>
      </c>
      <c r="AQ32" s="911"/>
      <c r="AR32" s="911"/>
      <c r="AS32" s="911"/>
      <c r="AT32" s="911"/>
      <c r="AU32" s="911">
        <v>2051</v>
      </c>
      <c r="AV32" s="911"/>
      <c r="AW32" s="911"/>
      <c r="AX32" s="911"/>
      <c r="AY32" s="911"/>
      <c r="AZ32" s="912" t="s">
        <v>582</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116</v>
      </c>
      <c r="R33" s="839"/>
      <c r="S33" s="839"/>
      <c r="T33" s="839"/>
      <c r="U33" s="839"/>
      <c r="V33" s="839">
        <v>116</v>
      </c>
      <c r="W33" s="839"/>
      <c r="X33" s="839"/>
      <c r="Y33" s="839"/>
      <c r="Z33" s="839"/>
      <c r="AA33" s="839" t="s">
        <v>582</v>
      </c>
      <c r="AB33" s="839"/>
      <c r="AC33" s="839"/>
      <c r="AD33" s="839"/>
      <c r="AE33" s="840"/>
      <c r="AF33" s="841" t="s">
        <v>412</v>
      </c>
      <c r="AG33" s="842"/>
      <c r="AH33" s="842"/>
      <c r="AI33" s="842"/>
      <c r="AJ33" s="843"/>
      <c r="AK33" s="910">
        <v>33</v>
      </c>
      <c r="AL33" s="911"/>
      <c r="AM33" s="911"/>
      <c r="AN33" s="911"/>
      <c r="AO33" s="911"/>
      <c r="AP33" s="911" t="s">
        <v>582</v>
      </c>
      <c r="AQ33" s="911"/>
      <c r="AR33" s="911"/>
      <c r="AS33" s="911"/>
      <c r="AT33" s="911"/>
      <c r="AU33" s="911" t="s">
        <v>582</v>
      </c>
      <c r="AV33" s="911"/>
      <c r="AW33" s="911"/>
      <c r="AX33" s="911"/>
      <c r="AY33" s="911"/>
      <c r="AZ33" s="912" t="s">
        <v>584</v>
      </c>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1026</v>
      </c>
      <c r="AG63" s="922"/>
      <c r="AH63" s="922"/>
      <c r="AI63" s="922"/>
      <c r="AJ63" s="923"/>
      <c r="AK63" s="924"/>
      <c r="AL63" s="919"/>
      <c r="AM63" s="919"/>
      <c r="AN63" s="919"/>
      <c r="AO63" s="919"/>
      <c r="AP63" s="922">
        <v>5194</v>
      </c>
      <c r="AQ63" s="922"/>
      <c r="AR63" s="922"/>
      <c r="AS63" s="922"/>
      <c r="AT63" s="922"/>
      <c r="AU63" s="922">
        <v>3619</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397</v>
      </c>
      <c r="W66" s="798"/>
      <c r="X66" s="798"/>
      <c r="Y66" s="798"/>
      <c r="Z66" s="799"/>
      <c r="AA66" s="797" t="s">
        <v>419</v>
      </c>
      <c r="AB66" s="798"/>
      <c r="AC66" s="798"/>
      <c r="AD66" s="798"/>
      <c r="AE66" s="799"/>
      <c r="AF66" s="932" t="s">
        <v>420</v>
      </c>
      <c r="AG66" s="893"/>
      <c r="AH66" s="893"/>
      <c r="AI66" s="893"/>
      <c r="AJ66" s="933"/>
      <c r="AK66" s="797" t="s">
        <v>400</v>
      </c>
      <c r="AL66" s="821"/>
      <c r="AM66" s="821"/>
      <c r="AN66" s="821"/>
      <c r="AO66" s="822"/>
      <c r="AP66" s="797" t="s">
        <v>421</v>
      </c>
      <c r="AQ66" s="798"/>
      <c r="AR66" s="798"/>
      <c r="AS66" s="798"/>
      <c r="AT66" s="799"/>
      <c r="AU66" s="797" t="s">
        <v>422</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12652</v>
      </c>
      <c r="R68" s="946"/>
      <c r="S68" s="946"/>
      <c r="T68" s="946"/>
      <c r="U68" s="946"/>
      <c r="V68" s="946">
        <v>10769</v>
      </c>
      <c r="W68" s="946"/>
      <c r="X68" s="946"/>
      <c r="Y68" s="946"/>
      <c r="Z68" s="946"/>
      <c r="AA68" s="946">
        <v>1883</v>
      </c>
      <c r="AB68" s="946"/>
      <c r="AC68" s="946"/>
      <c r="AD68" s="946"/>
      <c r="AE68" s="946"/>
      <c r="AF68" s="946">
        <v>1883</v>
      </c>
      <c r="AG68" s="946"/>
      <c r="AH68" s="946"/>
      <c r="AI68" s="946"/>
      <c r="AJ68" s="946"/>
      <c r="AK68" s="946">
        <v>621</v>
      </c>
      <c r="AL68" s="946"/>
      <c r="AM68" s="946"/>
      <c r="AN68" s="946"/>
      <c r="AO68" s="946"/>
      <c r="AP68" s="946" t="s">
        <v>582</v>
      </c>
      <c r="AQ68" s="946"/>
      <c r="AR68" s="946"/>
      <c r="AS68" s="946"/>
      <c r="AT68" s="946"/>
      <c r="AU68" s="946" t="s">
        <v>583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47</v>
      </c>
      <c r="R69" s="911"/>
      <c r="S69" s="911"/>
      <c r="T69" s="911"/>
      <c r="U69" s="911"/>
      <c r="V69" s="911">
        <v>34</v>
      </c>
      <c r="W69" s="911"/>
      <c r="X69" s="911"/>
      <c r="Y69" s="911"/>
      <c r="Z69" s="911"/>
      <c r="AA69" s="911">
        <v>12</v>
      </c>
      <c r="AB69" s="911"/>
      <c r="AC69" s="911"/>
      <c r="AD69" s="911"/>
      <c r="AE69" s="911"/>
      <c r="AF69" s="911">
        <v>12</v>
      </c>
      <c r="AG69" s="911"/>
      <c r="AH69" s="911"/>
      <c r="AI69" s="911"/>
      <c r="AJ69" s="911"/>
      <c r="AK69" s="911" t="s">
        <v>582</v>
      </c>
      <c r="AL69" s="911"/>
      <c r="AM69" s="911"/>
      <c r="AN69" s="911"/>
      <c r="AO69" s="911"/>
      <c r="AP69" s="911" t="s">
        <v>595</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16</v>
      </c>
      <c r="R70" s="911"/>
      <c r="S70" s="911"/>
      <c r="T70" s="911"/>
      <c r="U70" s="911"/>
      <c r="V70" s="911">
        <v>9</v>
      </c>
      <c r="W70" s="911"/>
      <c r="X70" s="911"/>
      <c r="Y70" s="911"/>
      <c r="Z70" s="911"/>
      <c r="AA70" s="911">
        <v>7</v>
      </c>
      <c r="AB70" s="911"/>
      <c r="AC70" s="911"/>
      <c r="AD70" s="911"/>
      <c r="AE70" s="911"/>
      <c r="AF70" s="911">
        <v>7</v>
      </c>
      <c r="AG70" s="911"/>
      <c r="AH70" s="911"/>
      <c r="AI70" s="911"/>
      <c r="AJ70" s="911"/>
      <c r="AK70" s="911" t="s">
        <v>582</v>
      </c>
      <c r="AL70" s="911"/>
      <c r="AM70" s="911"/>
      <c r="AN70" s="911"/>
      <c r="AO70" s="911"/>
      <c r="AP70" s="911" t="s">
        <v>582</v>
      </c>
      <c r="AQ70" s="911"/>
      <c r="AR70" s="911"/>
      <c r="AS70" s="911"/>
      <c r="AT70" s="911"/>
      <c r="AU70" s="911" t="s">
        <v>582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3</v>
      </c>
      <c r="R71" s="911"/>
      <c r="S71" s="911"/>
      <c r="T71" s="911"/>
      <c r="U71" s="911"/>
      <c r="V71" s="911">
        <v>2</v>
      </c>
      <c r="W71" s="911"/>
      <c r="X71" s="911"/>
      <c r="Y71" s="911"/>
      <c r="Z71" s="911"/>
      <c r="AA71" s="911">
        <v>1</v>
      </c>
      <c r="AB71" s="911"/>
      <c r="AC71" s="911"/>
      <c r="AD71" s="911"/>
      <c r="AE71" s="911"/>
      <c r="AF71" s="911">
        <v>1</v>
      </c>
      <c r="AG71" s="911"/>
      <c r="AH71" s="911"/>
      <c r="AI71" s="911"/>
      <c r="AJ71" s="911"/>
      <c r="AK71" s="911" t="s">
        <v>582</v>
      </c>
      <c r="AL71" s="911"/>
      <c r="AM71" s="911"/>
      <c r="AN71" s="911"/>
      <c r="AO71" s="911"/>
      <c r="AP71" s="911" t="s">
        <v>582</v>
      </c>
      <c r="AQ71" s="911"/>
      <c r="AR71" s="911"/>
      <c r="AS71" s="911"/>
      <c r="AT71" s="911"/>
      <c r="AU71" s="911" t="s">
        <v>582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4</v>
      </c>
      <c r="R72" s="911"/>
      <c r="S72" s="911"/>
      <c r="T72" s="911"/>
      <c r="U72" s="911"/>
      <c r="V72" s="911">
        <v>3</v>
      </c>
      <c r="W72" s="911"/>
      <c r="X72" s="911"/>
      <c r="Y72" s="911"/>
      <c r="Z72" s="911"/>
      <c r="AA72" s="911">
        <v>2</v>
      </c>
      <c r="AB72" s="911"/>
      <c r="AC72" s="911"/>
      <c r="AD72" s="911"/>
      <c r="AE72" s="911"/>
      <c r="AF72" s="911">
        <v>2</v>
      </c>
      <c r="AG72" s="911"/>
      <c r="AH72" s="911"/>
      <c r="AI72" s="911"/>
      <c r="AJ72" s="911"/>
      <c r="AK72" s="911" t="s">
        <v>582</v>
      </c>
      <c r="AL72" s="911"/>
      <c r="AM72" s="911"/>
      <c r="AN72" s="911"/>
      <c r="AO72" s="911"/>
      <c r="AP72" s="911" t="s">
        <v>595</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38</v>
      </c>
      <c r="R73" s="911"/>
      <c r="S73" s="911"/>
      <c r="T73" s="911"/>
      <c r="U73" s="911"/>
      <c r="V73" s="911">
        <v>36</v>
      </c>
      <c r="W73" s="911"/>
      <c r="X73" s="911"/>
      <c r="Y73" s="911"/>
      <c r="Z73" s="911"/>
      <c r="AA73" s="911">
        <v>2</v>
      </c>
      <c r="AB73" s="911"/>
      <c r="AC73" s="911"/>
      <c r="AD73" s="911"/>
      <c r="AE73" s="911"/>
      <c r="AF73" s="911">
        <v>2</v>
      </c>
      <c r="AG73" s="911"/>
      <c r="AH73" s="911"/>
      <c r="AI73" s="911"/>
      <c r="AJ73" s="911"/>
      <c r="AK73" s="911">
        <v>4</v>
      </c>
      <c r="AL73" s="911"/>
      <c r="AM73" s="911"/>
      <c r="AN73" s="911"/>
      <c r="AO73" s="911"/>
      <c r="AP73" s="911" t="s">
        <v>582</v>
      </c>
      <c r="AQ73" s="911"/>
      <c r="AR73" s="911"/>
      <c r="AS73" s="911"/>
      <c r="AT73" s="911"/>
      <c r="AU73" s="911" t="s">
        <v>582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232</v>
      </c>
      <c r="R74" s="911"/>
      <c r="S74" s="911"/>
      <c r="T74" s="911"/>
      <c r="U74" s="911"/>
      <c r="V74" s="911">
        <v>224</v>
      </c>
      <c r="W74" s="911"/>
      <c r="X74" s="911"/>
      <c r="Y74" s="911"/>
      <c r="Z74" s="911"/>
      <c r="AA74" s="911">
        <v>8</v>
      </c>
      <c r="AB74" s="911"/>
      <c r="AC74" s="911"/>
      <c r="AD74" s="911"/>
      <c r="AE74" s="911"/>
      <c r="AF74" s="911">
        <v>8</v>
      </c>
      <c r="AG74" s="911"/>
      <c r="AH74" s="911"/>
      <c r="AI74" s="911"/>
      <c r="AJ74" s="911"/>
      <c r="AK74" s="911">
        <v>11</v>
      </c>
      <c r="AL74" s="911"/>
      <c r="AM74" s="911"/>
      <c r="AN74" s="911"/>
      <c r="AO74" s="911"/>
      <c r="AP74" s="911" t="s">
        <v>594</v>
      </c>
      <c r="AQ74" s="911"/>
      <c r="AR74" s="911"/>
      <c r="AS74" s="911"/>
      <c r="AT74" s="911"/>
      <c r="AU74" s="911" t="s">
        <v>583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592</v>
      </c>
      <c r="C75" s="954"/>
      <c r="D75" s="954"/>
      <c r="E75" s="954"/>
      <c r="F75" s="954"/>
      <c r="G75" s="954"/>
      <c r="H75" s="954"/>
      <c r="I75" s="954"/>
      <c r="J75" s="954"/>
      <c r="K75" s="954"/>
      <c r="L75" s="954"/>
      <c r="M75" s="954"/>
      <c r="N75" s="954"/>
      <c r="O75" s="954"/>
      <c r="P75" s="955"/>
      <c r="Q75" s="959">
        <v>236853</v>
      </c>
      <c r="R75" s="960"/>
      <c r="S75" s="960"/>
      <c r="T75" s="960"/>
      <c r="U75" s="910"/>
      <c r="V75" s="961">
        <v>228094</v>
      </c>
      <c r="W75" s="960"/>
      <c r="X75" s="960"/>
      <c r="Y75" s="960"/>
      <c r="Z75" s="910"/>
      <c r="AA75" s="961">
        <v>8759</v>
      </c>
      <c r="AB75" s="960"/>
      <c r="AC75" s="960"/>
      <c r="AD75" s="960"/>
      <c r="AE75" s="910"/>
      <c r="AF75" s="961">
        <v>8759</v>
      </c>
      <c r="AG75" s="960"/>
      <c r="AH75" s="960"/>
      <c r="AI75" s="960"/>
      <c r="AJ75" s="910"/>
      <c r="AK75" s="961">
        <v>969</v>
      </c>
      <c r="AL75" s="960"/>
      <c r="AM75" s="960"/>
      <c r="AN75" s="960"/>
      <c r="AO75" s="910"/>
      <c r="AP75" s="961" t="s">
        <v>582</v>
      </c>
      <c r="AQ75" s="960"/>
      <c r="AR75" s="960"/>
      <c r="AS75" s="960"/>
      <c r="AT75" s="910"/>
      <c r="AU75" s="961" t="s">
        <v>582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593</v>
      </c>
      <c r="C76" s="954"/>
      <c r="D76" s="954"/>
      <c r="E76" s="954"/>
      <c r="F76" s="954"/>
      <c r="G76" s="954"/>
      <c r="H76" s="954"/>
      <c r="I76" s="954"/>
      <c r="J76" s="954"/>
      <c r="K76" s="954"/>
      <c r="L76" s="954"/>
      <c r="M76" s="954"/>
      <c r="N76" s="954"/>
      <c r="O76" s="954"/>
      <c r="P76" s="955"/>
      <c r="Q76" s="959">
        <v>3372</v>
      </c>
      <c r="R76" s="960"/>
      <c r="S76" s="960"/>
      <c r="T76" s="960"/>
      <c r="U76" s="910"/>
      <c r="V76" s="961">
        <v>3499</v>
      </c>
      <c r="W76" s="960"/>
      <c r="X76" s="960"/>
      <c r="Y76" s="960"/>
      <c r="Z76" s="910"/>
      <c r="AA76" s="961">
        <v>-127</v>
      </c>
      <c r="AB76" s="960"/>
      <c r="AC76" s="960"/>
      <c r="AD76" s="960"/>
      <c r="AE76" s="910"/>
      <c r="AF76" s="961">
        <v>732</v>
      </c>
      <c r="AG76" s="960"/>
      <c r="AH76" s="960"/>
      <c r="AI76" s="960"/>
      <c r="AJ76" s="910"/>
      <c r="AK76" s="961" t="s">
        <v>582</v>
      </c>
      <c r="AL76" s="960"/>
      <c r="AM76" s="960"/>
      <c r="AN76" s="960"/>
      <c r="AO76" s="910"/>
      <c r="AP76" s="961">
        <v>3289</v>
      </c>
      <c r="AQ76" s="960"/>
      <c r="AR76" s="960"/>
      <c r="AS76" s="960"/>
      <c r="AT76" s="910"/>
      <c r="AU76" s="961">
        <v>1198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11406</v>
      </c>
      <c r="AG88" s="922"/>
      <c r="AH88" s="922"/>
      <c r="AI88" s="922"/>
      <c r="AJ88" s="922"/>
      <c r="AK88" s="919"/>
      <c r="AL88" s="919"/>
      <c r="AM88" s="919"/>
      <c r="AN88" s="919"/>
      <c r="AO88" s="919"/>
      <c r="AP88" s="922">
        <v>3289</v>
      </c>
      <c r="AQ88" s="922"/>
      <c r="AR88" s="922"/>
      <c r="AS88" s="922"/>
      <c r="AT88" s="922"/>
      <c r="AU88" s="922">
        <v>1198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57</v>
      </c>
      <c r="CS102" s="930"/>
      <c r="CT102" s="930"/>
      <c r="CU102" s="930"/>
      <c r="CV102" s="973"/>
      <c r="CW102" s="972">
        <v>59</v>
      </c>
      <c r="CX102" s="930"/>
      <c r="CY102" s="930"/>
      <c r="CZ102" s="930"/>
      <c r="DA102" s="973"/>
      <c r="DB102" s="972" t="s">
        <v>582</v>
      </c>
      <c r="DC102" s="930"/>
      <c r="DD102" s="930"/>
      <c r="DE102" s="930"/>
      <c r="DF102" s="973"/>
      <c r="DG102" s="972" t="s">
        <v>583</v>
      </c>
      <c r="DH102" s="930"/>
      <c r="DI102" s="930"/>
      <c r="DJ102" s="930"/>
      <c r="DK102" s="973"/>
      <c r="DL102" s="972" t="s">
        <v>583</v>
      </c>
      <c r="DM102" s="930"/>
      <c r="DN102" s="930"/>
      <c r="DO102" s="930"/>
      <c r="DP102" s="973"/>
      <c r="DQ102" s="972" t="s">
        <v>583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309</v>
      </c>
      <c r="AG109" s="975"/>
      <c r="AH109" s="975"/>
      <c r="AI109" s="975"/>
      <c r="AJ109" s="976"/>
      <c r="AK109" s="974" t="s">
        <v>308</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309</v>
      </c>
      <c r="BW109" s="975"/>
      <c r="BX109" s="975"/>
      <c r="BY109" s="975"/>
      <c r="BZ109" s="976"/>
      <c r="CA109" s="974" t="s">
        <v>308</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309</v>
      </c>
      <c r="DM109" s="975"/>
      <c r="DN109" s="975"/>
      <c r="DO109" s="975"/>
      <c r="DP109" s="976"/>
      <c r="DQ109" s="974" t="s">
        <v>308</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2904312</v>
      </c>
      <c r="AB110" s="982"/>
      <c r="AC110" s="982"/>
      <c r="AD110" s="982"/>
      <c r="AE110" s="983"/>
      <c r="AF110" s="984">
        <v>2871037</v>
      </c>
      <c r="AG110" s="982"/>
      <c r="AH110" s="982"/>
      <c r="AI110" s="982"/>
      <c r="AJ110" s="983"/>
      <c r="AK110" s="984">
        <v>2863490</v>
      </c>
      <c r="AL110" s="982"/>
      <c r="AM110" s="982"/>
      <c r="AN110" s="982"/>
      <c r="AO110" s="983"/>
      <c r="AP110" s="985">
        <v>28.9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26067134</v>
      </c>
      <c r="BR110" s="1017"/>
      <c r="BS110" s="1017"/>
      <c r="BT110" s="1017"/>
      <c r="BU110" s="1017"/>
      <c r="BV110" s="1017">
        <v>26287043</v>
      </c>
      <c r="BW110" s="1017"/>
      <c r="BX110" s="1017"/>
      <c r="BY110" s="1017"/>
      <c r="BZ110" s="1017"/>
      <c r="CA110" s="1017">
        <v>26357398</v>
      </c>
      <c r="CB110" s="1017"/>
      <c r="CC110" s="1017"/>
      <c r="CD110" s="1017"/>
      <c r="CE110" s="1017"/>
      <c r="CF110" s="1031">
        <v>265.89999999999998</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440</v>
      </c>
      <c r="DR110" s="1017"/>
      <c r="DS110" s="1017"/>
      <c r="DT110" s="1017"/>
      <c r="DU110" s="1017"/>
      <c r="DV110" s="1018" t="s">
        <v>439</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439</v>
      </c>
      <c r="AG111" s="1024"/>
      <c r="AH111" s="1024"/>
      <c r="AI111" s="1024"/>
      <c r="AJ111" s="1025"/>
      <c r="AK111" s="1026" t="s">
        <v>440</v>
      </c>
      <c r="AL111" s="1024"/>
      <c r="AM111" s="1024"/>
      <c r="AN111" s="1024"/>
      <c r="AO111" s="1025"/>
      <c r="AP111" s="1027" t="s">
        <v>439</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443</v>
      </c>
      <c r="BR111" s="1010"/>
      <c r="BS111" s="1010"/>
      <c r="BT111" s="1010"/>
      <c r="BU111" s="1010"/>
      <c r="BV111" s="1010" t="s">
        <v>440</v>
      </c>
      <c r="BW111" s="1010"/>
      <c r="BX111" s="1010"/>
      <c r="BY111" s="1010"/>
      <c r="BZ111" s="1010"/>
      <c r="CA111" s="1010" t="s">
        <v>444</v>
      </c>
      <c r="CB111" s="1010"/>
      <c r="CC111" s="1010"/>
      <c r="CD111" s="1010"/>
      <c r="CE111" s="1010"/>
      <c r="CF111" s="1004" t="s">
        <v>444</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443</v>
      </c>
      <c r="DM111" s="1010"/>
      <c r="DN111" s="1010"/>
      <c r="DO111" s="1010"/>
      <c r="DP111" s="1010"/>
      <c r="DQ111" s="1010" t="s">
        <v>443</v>
      </c>
      <c r="DR111" s="1010"/>
      <c r="DS111" s="1010"/>
      <c r="DT111" s="1010"/>
      <c r="DU111" s="1010"/>
      <c r="DV111" s="1011" t="s">
        <v>439</v>
      </c>
      <c r="DW111" s="1011"/>
      <c r="DX111" s="1011"/>
      <c r="DY111" s="1011"/>
      <c r="DZ111" s="1012"/>
    </row>
    <row r="112" spans="1:131" s="246" customFormat="1" ht="26.25" customHeight="1" x14ac:dyDescent="0.15">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443</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4247988</v>
      </c>
      <c r="BR112" s="1010"/>
      <c r="BS112" s="1010"/>
      <c r="BT112" s="1010"/>
      <c r="BU112" s="1010"/>
      <c r="BV112" s="1010">
        <v>4085580</v>
      </c>
      <c r="BW112" s="1010"/>
      <c r="BX112" s="1010"/>
      <c r="BY112" s="1010"/>
      <c r="BZ112" s="1010"/>
      <c r="CA112" s="1010">
        <v>3619758</v>
      </c>
      <c r="CB112" s="1010"/>
      <c r="CC112" s="1010"/>
      <c r="CD112" s="1010"/>
      <c r="CE112" s="1010"/>
      <c r="CF112" s="1004">
        <v>36.5</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439</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461812</v>
      </c>
      <c r="AB113" s="1024"/>
      <c r="AC113" s="1024"/>
      <c r="AD113" s="1024"/>
      <c r="AE113" s="1025"/>
      <c r="AF113" s="1026">
        <v>442311</v>
      </c>
      <c r="AG113" s="1024"/>
      <c r="AH113" s="1024"/>
      <c r="AI113" s="1024"/>
      <c r="AJ113" s="1025"/>
      <c r="AK113" s="1026">
        <v>434592</v>
      </c>
      <c r="AL113" s="1024"/>
      <c r="AM113" s="1024"/>
      <c r="AN113" s="1024"/>
      <c r="AO113" s="1025"/>
      <c r="AP113" s="1027">
        <v>4.4000000000000004</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t="s">
        <v>439</v>
      </c>
      <c r="BR113" s="1010"/>
      <c r="BS113" s="1010"/>
      <c r="BT113" s="1010"/>
      <c r="BU113" s="1010"/>
      <c r="BV113" s="1010">
        <v>1092032</v>
      </c>
      <c r="BW113" s="1010"/>
      <c r="BX113" s="1010"/>
      <c r="BY113" s="1010"/>
      <c r="BZ113" s="1010"/>
      <c r="CA113" s="1010">
        <v>1198361</v>
      </c>
      <c r="CB113" s="1010"/>
      <c r="CC113" s="1010"/>
      <c r="CD113" s="1010"/>
      <c r="CE113" s="1010"/>
      <c r="CF113" s="1004">
        <v>12.1</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439</v>
      </c>
      <c r="DR113" s="1049"/>
      <c r="DS113" s="1049"/>
      <c r="DT113" s="1049"/>
      <c r="DU113" s="1050"/>
      <c r="DV113" s="1052" t="s">
        <v>443</v>
      </c>
      <c r="DW113" s="1053"/>
      <c r="DX113" s="1053"/>
      <c r="DY113" s="1053"/>
      <c r="DZ113" s="1054"/>
    </row>
    <row r="114" spans="1:130" s="246" customFormat="1" ht="26.25" customHeight="1" x14ac:dyDescent="0.15">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439</v>
      </c>
      <c r="AB114" s="1049"/>
      <c r="AC114" s="1049"/>
      <c r="AD114" s="1049"/>
      <c r="AE114" s="1050"/>
      <c r="AF114" s="1051">
        <v>15540</v>
      </c>
      <c r="AG114" s="1049"/>
      <c r="AH114" s="1049"/>
      <c r="AI114" s="1049"/>
      <c r="AJ114" s="1050"/>
      <c r="AK114" s="1051">
        <v>74427</v>
      </c>
      <c r="AL114" s="1049"/>
      <c r="AM114" s="1049"/>
      <c r="AN114" s="1049"/>
      <c r="AO114" s="1050"/>
      <c r="AP114" s="1052">
        <v>0.8</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1156517</v>
      </c>
      <c r="BR114" s="1010"/>
      <c r="BS114" s="1010"/>
      <c r="BT114" s="1010"/>
      <c r="BU114" s="1010"/>
      <c r="BV114" s="1010">
        <v>974167</v>
      </c>
      <c r="BW114" s="1010"/>
      <c r="BX114" s="1010"/>
      <c r="BY114" s="1010"/>
      <c r="BZ114" s="1010"/>
      <c r="CA114" s="1010">
        <v>617050</v>
      </c>
      <c r="CB114" s="1010"/>
      <c r="CC114" s="1010"/>
      <c r="CD114" s="1010"/>
      <c r="CE114" s="1010"/>
      <c r="CF114" s="1004">
        <v>6.2</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443</v>
      </c>
      <c r="DR114" s="1049"/>
      <c r="DS114" s="1049"/>
      <c r="DT114" s="1049"/>
      <c r="DU114" s="1050"/>
      <c r="DV114" s="1052" t="s">
        <v>439</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13535</v>
      </c>
      <c r="AB115" s="1024"/>
      <c r="AC115" s="1024"/>
      <c r="AD115" s="1024"/>
      <c r="AE115" s="1025"/>
      <c r="AF115" s="1026">
        <v>12493</v>
      </c>
      <c r="AG115" s="1024"/>
      <c r="AH115" s="1024"/>
      <c r="AI115" s="1024"/>
      <c r="AJ115" s="1025"/>
      <c r="AK115" s="1026">
        <v>11263</v>
      </c>
      <c r="AL115" s="1024"/>
      <c r="AM115" s="1024"/>
      <c r="AN115" s="1024"/>
      <c r="AO115" s="1025"/>
      <c r="AP115" s="1027">
        <v>0.1</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443</v>
      </c>
      <c r="BR115" s="1010"/>
      <c r="BS115" s="1010"/>
      <c r="BT115" s="1010"/>
      <c r="BU115" s="1010"/>
      <c r="BV115" s="1010" t="s">
        <v>439</v>
      </c>
      <c r="BW115" s="1010"/>
      <c r="BX115" s="1010"/>
      <c r="BY115" s="1010"/>
      <c r="BZ115" s="1010"/>
      <c r="CA115" s="1010" t="s">
        <v>439</v>
      </c>
      <c r="CB115" s="1010"/>
      <c r="CC115" s="1010"/>
      <c r="CD115" s="1010"/>
      <c r="CE115" s="1010"/>
      <c r="CF115" s="1004" t="s">
        <v>439</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440</v>
      </c>
      <c r="DM115" s="1049"/>
      <c r="DN115" s="1049"/>
      <c r="DO115" s="1049"/>
      <c r="DP115" s="1050"/>
      <c r="DQ115" s="1051" t="s">
        <v>443</v>
      </c>
      <c r="DR115" s="1049"/>
      <c r="DS115" s="1049"/>
      <c r="DT115" s="1049"/>
      <c r="DU115" s="1050"/>
      <c r="DV115" s="1052" t="s">
        <v>439</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383</v>
      </c>
      <c r="AB116" s="1049"/>
      <c r="AC116" s="1049"/>
      <c r="AD116" s="1049"/>
      <c r="AE116" s="1050"/>
      <c r="AF116" s="1051">
        <v>403</v>
      </c>
      <c r="AG116" s="1049"/>
      <c r="AH116" s="1049"/>
      <c r="AI116" s="1049"/>
      <c r="AJ116" s="1050"/>
      <c r="AK116" s="1051">
        <v>942</v>
      </c>
      <c r="AL116" s="1049"/>
      <c r="AM116" s="1049"/>
      <c r="AN116" s="1049"/>
      <c r="AO116" s="1050"/>
      <c r="AP116" s="1052">
        <v>0</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443</v>
      </c>
      <c r="BW116" s="1010"/>
      <c r="BX116" s="1010"/>
      <c r="BY116" s="1010"/>
      <c r="BZ116" s="1010"/>
      <c r="CA116" s="1010" t="s">
        <v>439</v>
      </c>
      <c r="CB116" s="1010"/>
      <c r="CC116" s="1010"/>
      <c r="CD116" s="1010"/>
      <c r="CE116" s="1010"/>
      <c r="CF116" s="1004" t="s">
        <v>439</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439</v>
      </c>
      <c r="DR116" s="1049"/>
      <c r="DS116" s="1049"/>
      <c r="DT116" s="1049"/>
      <c r="DU116" s="1050"/>
      <c r="DV116" s="1052" t="s">
        <v>443</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3380042</v>
      </c>
      <c r="AB117" s="1067"/>
      <c r="AC117" s="1067"/>
      <c r="AD117" s="1067"/>
      <c r="AE117" s="1068"/>
      <c r="AF117" s="1069">
        <v>3341784</v>
      </c>
      <c r="AG117" s="1067"/>
      <c r="AH117" s="1067"/>
      <c r="AI117" s="1067"/>
      <c r="AJ117" s="1068"/>
      <c r="AK117" s="1069">
        <v>3384714</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464</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309</v>
      </c>
      <c r="AG118" s="975"/>
      <c r="AH118" s="975"/>
      <c r="AI118" s="975"/>
      <c r="AJ118" s="976"/>
      <c r="AK118" s="974" t="s">
        <v>308</v>
      </c>
      <c r="AL118" s="975"/>
      <c r="AM118" s="975"/>
      <c r="AN118" s="975"/>
      <c r="AO118" s="976"/>
      <c r="AP118" s="1061" t="s">
        <v>433</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464</v>
      </c>
      <c r="DR118" s="1049"/>
      <c r="DS118" s="1049"/>
      <c r="DT118" s="1049"/>
      <c r="DU118" s="1050"/>
      <c r="DV118" s="1052" t="s">
        <v>464</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464</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468</v>
      </c>
      <c r="BP119" s="1096"/>
      <c r="BQ119" s="1087">
        <v>31471639</v>
      </c>
      <c r="BR119" s="1088"/>
      <c r="BS119" s="1088"/>
      <c r="BT119" s="1088"/>
      <c r="BU119" s="1088"/>
      <c r="BV119" s="1088">
        <v>32438822</v>
      </c>
      <c r="BW119" s="1088"/>
      <c r="BX119" s="1088"/>
      <c r="BY119" s="1088"/>
      <c r="BZ119" s="1088"/>
      <c r="CA119" s="1088">
        <v>31792567</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130</v>
      </c>
      <c r="DH119" s="1074"/>
      <c r="DI119" s="1074"/>
      <c r="DJ119" s="1074"/>
      <c r="DK119" s="1075"/>
      <c r="DL119" s="1073" t="s">
        <v>130</v>
      </c>
      <c r="DM119" s="1074"/>
      <c r="DN119" s="1074"/>
      <c r="DO119" s="1074"/>
      <c r="DP119" s="1075"/>
      <c r="DQ119" s="1073" t="s">
        <v>130</v>
      </c>
      <c r="DR119" s="1074"/>
      <c r="DS119" s="1074"/>
      <c r="DT119" s="1074"/>
      <c r="DU119" s="1075"/>
      <c r="DV119" s="1076" t="s">
        <v>464</v>
      </c>
      <c r="DW119" s="1077"/>
      <c r="DX119" s="1077"/>
      <c r="DY119" s="1077"/>
      <c r="DZ119" s="1078"/>
    </row>
    <row r="120" spans="1:130" s="246" customFormat="1" ht="26.25" customHeight="1" x14ac:dyDescent="0.15">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464</v>
      </c>
      <c r="AB120" s="1049"/>
      <c r="AC120" s="1049"/>
      <c r="AD120" s="1049"/>
      <c r="AE120" s="1050"/>
      <c r="AF120" s="1051" t="s">
        <v>130</v>
      </c>
      <c r="AG120" s="1049"/>
      <c r="AH120" s="1049"/>
      <c r="AI120" s="1049"/>
      <c r="AJ120" s="1050"/>
      <c r="AK120" s="1051" t="s">
        <v>130</v>
      </c>
      <c r="AL120" s="1049"/>
      <c r="AM120" s="1049"/>
      <c r="AN120" s="1049"/>
      <c r="AO120" s="1050"/>
      <c r="AP120" s="1052" t="s">
        <v>130</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8494411</v>
      </c>
      <c r="BR120" s="1017"/>
      <c r="BS120" s="1017"/>
      <c r="BT120" s="1017"/>
      <c r="BU120" s="1017"/>
      <c r="BV120" s="1017">
        <v>7942943</v>
      </c>
      <c r="BW120" s="1017"/>
      <c r="BX120" s="1017"/>
      <c r="BY120" s="1017"/>
      <c r="BZ120" s="1017"/>
      <c r="CA120" s="1017">
        <v>7009619</v>
      </c>
      <c r="CB120" s="1017"/>
      <c r="CC120" s="1017"/>
      <c r="CD120" s="1017"/>
      <c r="CE120" s="1017"/>
      <c r="CF120" s="1031">
        <v>70.7</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2191406</v>
      </c>
      <c r="DH120" s="1017"/>
      <c r="DI120" s="1017"/>
      <c r="DJ120" s="1017"/>
      <c r="DK120" s="1017"/>
      <c r="DL120" s="1017">
        <v>2140280</v>
      </c>
      <c r="DM120" s="1017"/>
      <c r="DN120" s="1017"/>
      <c r="DO120" s="1017"/>
      <c r="DP120" s="1017"/>
      <c r="DQ120" s="1017">
        <v>2051332</v>
      </c>
      <c r="DR120" s="1017"/>
      <c r="DS120" s="1017"/>
      <c r="DT120" s="1017"/>
      <c r="DU120" s="1017"/>
      <c r="DV120" s="1018">
        <v>20.7</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464</v>
      </c>
      <c r="AL121" s="1049"/>
      <c r="AM121" s="1049"/>
      <c r="AN121" s="1049"/>
      <c r="AO121" s="1050"/>
      <c r="AP121" s="1052" t="s">
        <v>130</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429762</v>
      </c>
      <c r="BR121" s="1010"/>
      <c r="BS121" s="1010"/>
      <c r="BT121" s="1010"/>
      <c r="BU121" s="1010"/>
      <c r="BV121" s="1010">
        <v>539071</v>
      </c>
      <c r="BW121" s="1010"/>
      <c r="BX121" s="1010"/>
      <c r="BY121" s="1010"/>
      <c r="BZ121" s="1010"/>
      <c r="CA121" s="1010">
        <v>765569</v>
      </c>
      <c r="CB121" s="1010"/>
      <c r="CC121" s="1010"/>
      <c r="CD121" s="1010"/>
      <c r="CE121" s="1010"/>
      <c r="CF121" s="1004">
        <v>7.7</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20647</v>
      </c>
      <c r="DH121" s="1010"/>
      <c r="DI121" s="1010"/>
      <c r="DJ121" s="1010"/>
      <c r="DK121" s="1010"/>
      <c r="DL121" s="1010">
        <v>1068545</v>
      </c>
      <c r="DM121" s="1010"/>
      <c r="DN121" s="1010"/>
      <c r="DO121" s="1010"/>
      <c r="DP121" s="1010"/>
      <c r="DQ121" s="1010">
        <v>1568426</v>
      </c>
      <c r="DR121" s="1010"/>
      <c r="DS121" s="1010"/>
      <c r="DT121" s="1010"/>
      <c r="DU121" s="1010"/>
      <c r="DV121" s="1011">
        <v>15.8</v>
      </c>
      <c r="DW121" s="1011"/>
      <c r="DX121" s="1011"/>
      <c r="DY121" s="1011"/>
      <c r="DZ121" s="1012"/>
    </row>
    <row r="122" spans="1:130" s="246" customFormat="1" ht="26.25" customHeight="1" x14ac:dyDescent="0.15">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464</v>
      </c>
      <c r="AG122" s="1049"/>
      <c r="AH122" s="1049"/>
      <c r="AI122" s="1049"/>
      <c r="AJ122" s="1050"/>
      <c r="AK122" s="1051" t="s">
        <v>464</v>
      </c>
      <c r="AL122" s="1049"/>
      <c r="AM122" s="1049"/>
      <c r="AN122" s="1049"/>
      <c r="AO122" s="1050"/>
      <c r="AP122" s="1052" t="s">
        <v>130</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23739415</v>
      </c>
      <c r="BR122" s="1088"/>
      <c r="BS122" s="1088"/>
      <c r="BT122" s="1088"/>
      <c r="BU122" s="1088"/>
      <c r="BV122" s="1088">
        <v>23257489</v>
      </c>
      <c r="BW122" s="1088"/>
      <c r="BX122" s="1088"/>
      <c r="BY122" s="1088"/>
      <c r="BZ122" s="1088"/>
      <c r="CA122" s="1088">
        <v>22720838</v>
      </c>
      <c r="CB122" s="1088"/>
      <c r="CC122" s="1088"/>
      <c r="CD122" s="1088"/>
      <c r="CE122" s="1088"/>
      <c r="CF122" s="1108">
        <v>229.2</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130</v>
      </c>
      <c r="DH122" s="1010"/>
      <c r="DI122" s="1010"/>
      <c r="DJ122" s="1010"/>
      <c r="DK122" s="1010"/>
      <c r="DL122" s="1010" t="s">
        <v>130</v>
      </c>
      <c r="DM122" s="1010"/>
      <c r="DN122" s="1010"/>
      <c r="DO122" s="1010"/>
      <c r="DP122" s="1010"/>
      <c r="DQ122" s="1010" t="s">
        <v>130</v>
      </c>
      <c r="DR122" s="1010"/>
      <c r="DS122" s="1010"/>
      <c r="DT122" s="1010"/>
      <c r="DU122" s="1010"/>
      <c r="DV122" s="1011" t="s">
        <v>130</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479</v>
      </c>
      <c r="BP123" s="1096"/>
      <c r="BQ123" s="1155">
        <v>32663588</v>
      </c>
      <c r="BR123" s="1156"/>
      <c r="BS123" s="1156"/>
      <c r="BT123" s="1156"/>
      <c r="BU123" s="1156"/>
      <c r="BV123" s="1156">
        <v>31739503</v>
      </c>
      <c r="BW123" s="1156"/>
      <c r="BX123" s="1156"/>
      <c r="BY123" s="1156"/>
      <c r="BZ123" s="1156"/>
      <c r="CA123" s="1156">
        <v>30496026</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130</v>
      </c>
      <c r="DH123" s="1049"/>
      <c r="DI123" s="1049"/>
      <c r="DJ123" s="1049"/>
      <c r="DK123" s="1050"/>
      <c r="DL123" s="1051" t="s">
        <v>130</v>
      </c>
      <c r="DM123" s="1049"/>
      <c r="DN123" s="1049"/>
      <c r="DO123" s="1049"/>
      <c r="DP123" s="1050"/>
      <c r="DQ123" s="1051" t="s">
        <v>130</v>
      </c>
      <c r="DR123" s="1049"/>
      <c r="DS123" s="1049"/>
      <c r="DT123" s="1049"/>
      <c r="DU123" s="1050"/>
      <c r="DV123" s="1052" t="s">
        <v>130</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130</v>
      </c>
      <c r="AB124" s="1049"/>
      <c r="AC124" s="1049"/>
      <c r="AD124" s="1049"/>
      <c r="AE124" s="1050"/>
      <c r="AF124" s="1051" t="s">
        <v>464</v>
      </c>
      <c r="AG124" s="1049"/>
      <c r="AH124" s="1049"/>
      <c r="AI124" s="1049"/>
      <c r="AJ124" s="1050"/>
      <c r="AK124" s="1051" t="s">
        <v>130</v>
      </c>
      <c r="AL124" s="1049"/>
      <c r="AM124" s="1049"/>
      <c r="AN124" s="1049"/>
      <c r="AO124" s="1050"/>
      <c r="AP124" s="1052" t="s">
        <v>130</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130</v>
      </c>
      <c r="BR124" s="1118"/>
      <c r="BS124" s="1118"/>
      <c r="BT124" s="1118"/>
      <c r="BU124" s="1118"/>
      <c r="BV124" s="1118">
        <v>6.8</v>
      </c>
      <c r="BW124" s="1118"/>
      <c r="BX124" s="1118"/>
      <c r="BY124" s="1118"/>
      <c r="BZ124" s="1118"/>
      <c r="CA124" s="1118">
        <v>13</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2035935</v>
      </c>
      <c r="DH124" s="1074"/>
      <c r="DI124" s="1074"/>
      <c r="DJ124" s="1074"/>
      <c r="DK124" s="1075"/>
      <c r="DL124" s="1073" t="s">
        <v>130</v>
      </c>
      <c r="DM124" s="1074"/>
      <c r="DN124" s="1074"/>
      <c r="DO124" s="1074"/>
      <c r="DP124" s="1075"/>
      <c r="DQ124" s="1073" t="s">
        <v>464</v>
      </c>
      <c r="DR124" s="1074"/>
      <c r="DS124" s="1074"/>
      <c r="DT124" s="1074"/>
      <c r="DU124" s="1075"/>
      <c r="DV124" s="1076" t="s">
        <v>464</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464</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464</v>
      </c>
      <c r="AB126" s="1049"/>
      <c r="AC126" s="1049"/>
      <c r="AD126" s="1049"/>
      <c r="AE126" s="1050"/>
      <c r="AF126" s="1051" t="s">
        <v>130</v>
      </c>
      <c r="AG126" s="1049"/>
      <c r="AH126" s="1049"/>
      <c r="AI126" s="1049"/>
      <c r="AJ126" s="1050"/>
      <c r="AK126" s="1051" t="s">
        <v>464</v>
      </c>
      <c r="AL126" s="1049"/>
      <c r="AM126" s="1049"/>
      <c r="AN126" s="1049"/>
      <c r="AO126" s="1050"/>
      <c r="AP126" s="1052" t="s">
        <v>130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130</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13535</v>
      </c>
      <c r="AB127" s="1049"/>
      <c r="AC127" s="1049"/>
      <c r="AD127" s="1049"/>
      <c r="AE127" s="1050"/>
      <c r="AF127" s="1051">
        <v>12493</v>
      </c>
      <c r="AG127" s="1049"/>
      <c r="AH127" s="1049"/>
      <c r="AI127" s="1049"/>
      <c r="AJ127" s="1050"/>
      <c r="AK127" s="1051">
        <v>11263</v>
      </c>
      <c r="AL127" s="1049"/>
      <c r="AM127" s="1049"/>
      <c r="AN127" s="1049"/>
      <c r="AO127" s="1050"/>
      <c r="AP127" s="1052">
        <v>0.1</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82503</v>
      </c>
      <c r="AB128" s="1138"/>
      <c r="AC128" s="1138"/>
      <c r="AD128" s="1138"/>
      <c r="AE128" s="1139"/>
      <c r="AF128" s="1140">
        <v>70847</v>
      </c>
      <c r="AG128" s="1138"/>
      <c r="AH128" s="1138"/>
      <c r="AI128" s="1138"/>
      <c r="AJ128" s="1139"/>
      <c r="AK128" s="1140">
        <v>73502</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464</v>
      </c>
      <c r="BG128" s="1145"/>
      <c r="BH128" s="1145"/>
      <c r="BI128" s="1145"/>
      <c r="BJ128" s="1145"/>
      <c r="BK128" s="1145"/>
      <c r="BL128" s="1146"/>
      <c r="BM128" s="1144">
        <v>12.99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130</v>
      </c>
      <c r="DH128" s="1130"/>
      <c r="DI128" s="1130"/>
      <c r="DJ128" s="1130"/>
      <c r="DK128" s="1130"/>
      <c r="DL128" s="1130" t="s">
        <v>130</v>
      </c>
      <c r="DM128" s="1130"/>
      <c r="DN128" s="1130"/>
      <c r="DO128" s="1130"/>
      <c r="DP128" s="1130"/>
      <c r="DQ128" s="1130" t="s">
        <v>464</v>
      </c>
      <c r="DR128" s="1130"/>
      <c r="DS128" s="1130"/>
      <c r="DT128" s="1130"/>
      <c r="DU128" s="1130"/>
      <c r="DV128" s="1131" t="s">
        <v>464</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13251979</v>
      </c>
      <c r="AB129" s="1049"/>
      <c r="AC129" s="1049"/>
      <c r="AD129" s="1049"/>
      <c r="AE129" s="1050"/>
      <c r="AF129" s="1051">
        <v>12951647</v>
      </c>
      <c r="AG129" s="1049"/>
      <c r="AH129" s="1049"/>
      <c r="AI129" s="1049"/>
      <c r="AJ129" s="1050"/>
      <c r="AK129" s="1051">
        <v>12563863</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130</v>
      </c>
      <c r="BG129" s="1159"/>
      <c r="BH129" s="1159"/>
      <c r="BI129" s="1159"/>
      <c r="BJ129" s="1159"/>
      <c r="BK129" s="1159"/>
      <c r="BL129" s="1160"/>
      <c r="BM129" s="1158">
        <v>17.989999999999998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2795734</v>
      </c>
      <c r="AB130" s="1049"/>
      <c r="AC130" s="1049"/>
      <c r="AD130" s="1049"/>
      <c r="AE130" s="1050"/>
      <c r="AF130" s="1051">
        <v>2738964</v>
      </c>
      <c r="AG130" s="1049"/>
      <c r="AH130" s="1049"/>
      <c r="AI130" s="1049"/>
      <c r="AJ130" s="1050"/>
      <c r="AK130" s="1051">
        <v>2650346</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5.5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10456245</v>
      </c>
      <c r="AB131" s="1074"/>
      <c r="AC131" s="1074"/>
      <c r="AD131" s="1074"/>
      <c r="AE131" s="1075"/>
      <c r="AF131" s="1073">
        <v>10212683</v>
      </c>
      <c r="AG131" s="1074"/>
      <c r="AH131" s="1074"/>
      <c r="AI131" s="1074"/>
      <c r="AJ131" s="1075"/>
      <c r="AK131" s="1073">
        <v>9913517</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4.7990937469999997</v>
      </c>
      <c r="AB132" s="1190"/>
      <c r="AC132" s="1190"/>
      <c r="AD132" s="1190"/>
      <c r="AE132" s="1191"/>
      <c r="AF132" s="1192">
        <v>5.208944603</v>
      </c>
      <c r="AG132" s="1190"/>
      <c r="AH132" s="1190"/>
      <c r="AI132" s="1190"/>
      <c r="AJ132" s="1191"/>
      <c r="AK132" s="1192">
        <v>6.6663122680000004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4.5999999999999996</v>
      </c>
      <c r="AB133" s="1173"/>
      <c r="AC133" s="1173"/>
      <c r="AD133" s="1173"/>
      <c r="AE133" s="1174"/>
      <c r="AF133" s="1172">
        <v>4.5999999999999996</v>
      </c>
      <c r="AG133" s="1173"/>
      <c r="AH133" s="1173"/>
      <c r="AI133" s="1173"/>
      <c r="AJ133" s="1174"/>
      <c r="AK133" s="1172">
        <v>5.5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GHeO36gwcL2U/U9BilRnPOIt8IcSK9lMZO/8HjSuMwtvRp8kAM1V9EXj2+iySzH8y1NA7U56R35r7eLyU9CAw==" saltValue="3HX6WR6HOuUWRkWdu2Gl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dvXw5SaVDGkqtKJzRV+heU1tBOlLyui4aJEPcKzX+hcRCeC2fKOl5q7IZ2yaDVyHz2XWxo035OQ6ZacT2Auyg==" saltValue="1uMlDiLvwIlvQFnKswg2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1sZHr69JXURhDj+SjKtR5ShANYg6E2eOdy0oHSBrtp5HORrwz4AZLpV7KA+XmKhh3yv+XAP7jqVCby1TiI1Kg==" saltValue="xPfSko/3M8X2iQD3PLUG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3922280</v>
      </c>
      <c r="AP9" s="312">
        <v>146206</v>
      </c>
      <c r="AQ9" s="313">
        <v>90414</v>
      </c>
      <c r="AR9" s="314">
        <v>61.7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217311</v>
      </c>
      <c r="AP10" s="315">
        <v>8100</v>
      </c>
      <c r="AQ10" s="316">
        <v>7325</v>
      </c>
      <c r="AR10" s="317">
        <v>10.6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20765</v>
      </c>
      <c r="AP11" s="315">
        <v>774</v>
      </c>
      <c r="AQ11" s="316">
        <v>9426</v>
      </c>
      <c r="AR11" s="317">
        <v>-91.8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1167</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3</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160812</v>
      </c>
      <c r="AP14" s="315">
        <v>5994</v>
      </c>
      <c r="AQ14" s="316">
        <v>4078</v>
      </c>
      <c r="AR14" s="317">
        <v>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61623</v>
      </c>
      <c r="AP15" s="315">
        <v>2297</v>
      </c>
      <c r="AQ15" s="316">
        <v>2195</v>
      </c>
      <c r="AR15" s="317">
        <v>4.5999999999999996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-521455</v>
      </c>
      <c r="AP16" s="315">
        <v>-19438</v>
      </c>
      <c r="AQ16" s="316">
        <v>-8893</v>
      </c>
      <c r="AR16" s="317">
        <v>118.6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3861336</v>
      </c>
      <c r="AP17" s="315">
        <v>143935</v>
      </c>
      <c r="AQ17" s="316">
        <v>105714</v>
      </c>
      <c r="AR17" s="317">
        <v>36.200000000000003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14.28</v>
      </c>
      <c r="AP21" s="328">
        <v>10.07</v>
      </c>
      <c r="AQ21" s="329">
        <v>4.21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96.3</v>
      </c>
      <c r="AP22" s="333">
        <v>97.6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2863490</v>
      </c>
      <c r="AP32" s="342">
        <v>106739</v>
      </c>
      <c r="AQ32" s="343">
        <v>67110</v>
      </c>
      <c r="AR32" s="344">
        <v>59.1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434592</v>
      </c>
      <c r="AP35" s="342">
        <v>16200</v>
      </c>
      <c r="AQ35" s="343">
        <v>17795</v>
      </c>
      <c r="AR35" s="344">
        <v>-9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74427</v>
      </c>
      <c r="AP36" s="342">
        <v>2774</v>
      </c>
      <c r="AQ36" s="343">
        <v>2500</v>
      </c>
      <c r="AR36" s="344">
        <v>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11263</v>
      </c>
      <c r="AP37" s="342">
        <v>420</v>
      </c>
      <c r="AQ37" s="343">
        <v>1001</v>
      </c>
      <c r="AR37" s="344">
        <v>-58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v>942</v>
      </c>
      <c r="AP38" s="345">
        <v>35</v>
      </c>
      <c r="AQ38" s="346">
        <v>4</v>
      </c>
      <c r="AR38" s="334">
        <v>775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-73502</v>
      </c>
      <c r="AP39" s="342">
        <v>-2740</v>
      </c>
      <c r="AQ39" s="343">
        <v>-3748</v>
      </c>
      <c r="AR39" s="344">
        <v>-26.9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-2650346</v>
      </c>
      <c r="AP40" s="342">
        <v>-98794</v>
      </c>
      <c r="AQ40" s="343">
        <v>-58908</v>
      </c>
      <c r="AR40" s="344">
        <v>67.7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660866</v>
      </c>
      <c r="AP41" s="342">
        <v>24634</v>
      </c>
      <c r="AQ41" s="343">
        <v>25761</v>
      </c>
      <c r="AR41" s="344">
        <v>-4.4000000000000004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2800940</v>
      </c>
      <c r="AN51" s="364">
        <v>98303</v>
      </c>
      <c r="AO51" s="365">
        <v>-40</v>
      </c>
      <c r="AP51" s="366">
        <v>106614</v>
      </c>
      <c r="AQ51" s="367">
        <v>17.2</v>
      </c>
      <c r="AR51" s="368">
        <v>-57.2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1585143</v>
      </c>
      <c r="AN52" s="372">
        <v>55633</v>
      </c>
      <c r="AO52" s="373">
        <v>-37.299999999999997</v>
      </c>
      <c r="AP52" s="374">
        <v>45545</v>
      </c>
      <c r="AQ52" s="375">
        <v>20.7</v>
      </c>
      <c r="AR52" s="376">
        <v>-58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3095208</v>
      </c>
      <c r="AN53" s="364">
        <v>110579</v>
      </c>
      <c r="AO53" s="365">
        <v>12.5</v>
      </c>
      <c r="AP53" s="366">
        <v>85459</v>
      </c>
      <c r="AQ53" s="367">
        <v>-19.8</v>
      </c>
      <c r="AR53" s="368">
        <v>32.299999999999997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1651556</v>
      </c>
      <c r="AN54" s="372">
        <v>59003</v>
      </c>
      <c r="AO54" s="373">
        <v>6.1</v>
      </c>
      <c r="AP54" s="374">
        <v>44378</v>
      </c>
      <c r="AQ54" s="375">
        <v>-2.6</v>
      </c>
      <c r="AR54" s="376">
        <v>8.6999999999999993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3195937</v>
      </c>
      <c r="AN55" s="364">
        <v>115875</v>
      </c>
      <c r="AO55" s="365">
        <v>4.8</v>
      </c>
      <c r="AP55" s="366">
        <v>83280</v>
      </c>
      <c r="AQ55" s="367">
        <v>-2.5</v>
      </c>
      <c r="AR55" s="368">
        <v>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1739433</v>
      </c>
      <c r="AN56" s="372">
        <v>63066</v>
      </c>
      <c r="AO56" s="373">
        <v>6.9</v>
      </c>
      <c r="AP56" s="374">
        <v>43123</v>
      </c>
      <c r="AQ56" s="375">
        <v>-2.8</v>
      </c>
      <c r="AR56" s="376">
        <v>9.6999999999999993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4433117</v>
      </c>
      <c r="AN57" s="364">
        <v>162970</v>
      </c>
      <c r="AO57" s="365">
        <v>40.6</v>
      </c>
      <c r="AP57" s="366">
        <v>88968</v>
      </c>
      <c r="AQ57" s="367">
        <v>6.8</v>
      </c>
      <c r="AR57" s="368">
        <v>33.799999999999997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1810449</v>
      </c>
      <c r="AN58" s="372">
        <v>66556</v>
      </c>
      <c r="AO58" s="373">
        <v>5.5</v>
      </c>
      <c r="AP58" s="374">
        <v>45482</v>
      </c>
      <c r="AQ58" s="375">
        <v>5.5</v>
      </c>
      <c r="AR58" s="376">
        <v>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4303288</v>
      </c>
      <c r="AN59" s="364">
        <v>160409</v>
      </c>
      <c r="AO59" s="365">
        <v>-1.6</v>
      </c>
      <c r="AP59" s="366">
        <v>85173</v>
      </c>
      <c r="AQ59" s="367">
        <v>-4.3</v>
      </c>
      <c r="AR59" s="368">
        <v>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2494187</v>
      </c>
      <c r="AN60" s="372">
        <v>92973</v>
      </c>
      <c r="AO60" s="373">
        <v>39.700000000000003</v>
      </c>
      <c r="AP60" s="374">
        <v>43913</v>
      </c>
      <c r="AQ60" s="375">
        <v>-3.4</v>
      </c>
      <c r="AR60" s="376">
        <v>43.1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3565698</v>
      </c>
      <c r="AN61" s="379">
        <v>129627</v>
      </c>
      <c r="AO61" s="380">
        <v>3.3</v>
      </c>
      <c r="AP61" s="381">
        <v>89899</v>
      </c>
      <c r="AQ61" s="382">
        <v>-0.5</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1856154</v>
      </c>
      <c r="AN62" s="372">
        <v>67446</v>
      </c>
      <c r="AO62" s="373">
        <v>4.2</v>
      </c>
      <c r="AP62" s="374">
        <v>44488</v>
      </c>
      <c r="AQ62" s="375">
        <v>3.5</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CyQklc0evEGaju4qtSs8GgcuCLGVuswR5oDVYJs0vAahG+BmbeaIdHNOZhZlsGq42yHTRctY5sotdPbUlv0XQ==" saltValue="Ven2FlobozkQTEBT2Zq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d8rQ246XyOeeg8Ypu49Y/Wno7jO3QFp8WiwVj0zjboMzSidTLZr+HRzW3HwowEqCHwlXUHYnCmSF+160BKiPg==" saltValue="0PfmXcgW2x66Turc5l1P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SJjQU++vyOOJKPhpiUSFPa/AX8JwppiecNaqQ/dAO8sLqgKirdiyAsRRssSsgLztflnF+5VgI1OuvtKnM74Kg==" saltValue="vkTlyRMawGpJKe0DduIg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14.98</v>
      </c>
      <c r="G47" s="12">
        <v>14.88</v>
      </c>
      <c r="H47" s="12">
        <v>15.11</v>
      </c>
      <c r="I47" s="12">
        <v>12.38</v>
      </c>
      <c r="J47" s="13">
        <v>9.58</v>
      </c>
    </row>
    <row r="48" spans="2:10" ht="57.75" customHeight="1" x14ac:dyDescent="0.15">
      <c r="B48" s="14"/>
      <c r="C48" s="1234" t="s">
        <v>4</v>
      </c>
      <c r="D48" s="1234"/>
      <c r="E48" s="1235"/>
      <c r="F48" s="15">
        <v>3.84</v>
      </c>
      <c r="G48" s="16">
        <v>4.3099999999999996</v>
      </c>
      <c r="H48" s="16">
        <v>4.57</v>
      </c>
      <c r="I48" s="16">
        <v>3.56</v>
      </c>
      <c r="J48" s="17">
        <v>3.97</v>
      </c>
    </row>
    <row r="49" spans="2:10" ht="57.75" customHeight="1" thickBot="1" x14ac:dyDescent="0.2">
      <c r="B49" s="18"/>
      <c r="C49" s="1236" t="s">
        <v>5</v>
      </c>
      <c r="D49" s="1236"/>
      <c r="E49" s="1237"/>
      <c r="F49" s="19">
        <v>4.66</v>
      </c>
      <c r="G49" s="20">
        <v>1.59</v>
      </c>
      <c r="H49" s="20">
        <v>0.73</v>
      </c>
      <c r="I49" s="20" t="s">
        <v>565</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YQq2GV6d3LtAH+Hf6GeiHHTGolDCFNEuVV+IXKStM7Hj3LXO60DX9Us7Y4qgXyj9VH7AR06Y61B6hDeBevgow==" saltValue="NP31q5qmCp0zDmlLEsz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2020-03-10T07:59:25Z</cp:lastPrinted>
  <dcterms:created xsi:type="dcterms:W3CDTF">2020-02-10T06:05:58Z</dcterms:created>
  <dcterms:modified xsi:type="dcterms:W3CDTF">2020-09-26T07:42:31Z</dcterms:modified>
</cp:coreProperties>
</file>