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01\data\建設課\③管理班\★委託契約関係\★石田地区公園清掃管理業務\R8\"/>
    </mc:Choice>
  </mc:AlternateContent>
  <bookViews>
    <workbookView xWindow="0" yWindow="0" windowWidth="28800" windowHeight="11505" activeTab="1"/>
  </bookViews>
  <sheets>
    <sheet name="表紙" sheetId="2" r:id="rId1"/>
    <sheet name="設計内訳書" sheetId="1" r:id="rId2"/>
    <sheet name="特記" sheetId="3" r:id="rId3"/>
  </sheets>
  <definedNames>
    <definedName name="_xlnm._FilterDatabase" localSheetId="1" hidden="1">設計内訳書!#REF!</definedName>
    <definedName name="_Order1" hidden="1">1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Z">#REF!</definedName>
    <definedName name="A_機械">#REF!</definedName>
    <definedName name="A_起動">#REF!</definedName>
    <definedName name="A_建築">#REF!</definedName>
    <definedName name="A_電気">#REF!</definedName>
    <definedName name="A_入力1">#REF!</definedName>
    <definedName name="A_入力2">#REF!</definedName>
    <definedName name="A_搬送">#REF!</definedName>
    <definedName name="A_表1">#REF!</definedName>
    <definedName name="A_表2">#REF!</definedName>
    <definedName name="A_表3">#REF!</definedName>
    <definedName name="A_表4">#REF!</definedName>
    <definedName name="B_A">#REF!</definedName>
    <definedName name="B_AAA">#REF!</definedName>
    <definedName name="B_AAE">#REF!</definedName>
    <definedName name="B_AAM">#REF!</definedName>
    <definedName name="B_B">#REF!</definedName>
    <definedName name="B_C">#REF!</definedName>
    <definedName name="B_CCA">#REF!</definedName>
    <definedName name="B_CCE">#REF!</definedName>
    <definedName name="B_CCM">#REF!</definedName>
    <definedName name="B_K1AK">#REF!</definedName>
    <definedName name="B_K1AS">#REF!</definedName>
    <definedName name="B_K1EK">#REF!</definedName>
    <definedName name="B_K1ES">#REF!</definedName>
    <definedName name="B_K1MK">#REF!</definedName>
    <definedName name="B_K1MS">#REF!</definedName>
    <definedName name="B_K2AK">#REF!</definedName>
    <definedName name="B_K2AS">#REF!</definedName>
    <definedName name="B_K2EK">#REF!</definedName>
    <definedName name="B_K2ES">#REF!</definedName>
    <definedName name="B_K2MK">#REF!</definedName>
    <definedName name="B_K2MS">#REF!</definedName>
    <definedName name="B_K3AK">#REF!</definedName>
    <definedName name="B_K3AS">#REF!</definedName>
    <definedName name="B_K3EK">#REF!</definedName>
    <definedName name="B_K3ES">#REF!</definedName>
    <definedName name="B_K3MK">#REF!</definedName>
    <definedName name="B_K3MS">#REF!</definedName>
    <definedName name="B_KK2AK">#REF!</definedName>
    <definedName name="B_KK2AS">#REF!</definedName>
    <definedName name="B_KK2EK">#REF!</definedName>
    <definedName name="B_KK2ES">#REF!</definedName>
    <definedName name="B_KK2MK">#REF!</definedName>
    <definedName name="B_KK2MS">#REF!</definedName>
    <definedName name="B_KK3AK">#REF!</definedName>
    <definedName name="B_KK3AS">#REF!</definedName>
    <definedName name="B_KK3EK">#REF!</definedName>
    <definedName name="B_KK3ES">#REF!</definedName>
    <definedName name="B_KK3MK">#REF!</definedName>
    <definedName name="B_KK3MS">#REF!</definedName>
    <definedName name="B_R">#REF!</definedName>
    <definedName name="C_A">#REF!</definedName>
    <definedName name="C_AAA">#REF!</definedName>
    <definedName name="C_AAE">#REF!</definedName>
    <definedName name="C_AAM">#REF!</definedName>
    <definedName name="C_B">#REF!</definedName>
    <definedName name="C_C">#REF!</definedName>
    <definedName name="C_CCA">#REF!</definedName>
    <definedName name="C_CCE">#REF!</definedName>
    <definedName name="C_CCM">#REF!</definedName>
    <definedName name="C_K1AK">#REF!</definedName>
    <definedName name="C_K1AS">#REF!</definedName>
    <definedName name="C_K1C">#REF!</definedName>
    <definedName name="C_K1EK">#REF!</definedName>
    <definedName name="C_K1ES">#REF!</definedName>
    <definedName name="C_K1MK">#REF!</definedName>
    <definedName name="C_K1MS">#REF!</definedName>
    <definedName name="C_K2AK">#REF!</definedName>
    <definedName name="C_K2AS">#REF!</definedName>
    <definedName name="C_K2C">#REF!</definedName>
    <definedName name="C_K2EK">#REF!</definedName>
    <definedName name="C_K2ES">#REF!</definedName>
    <definedName name="C_K2MK">#REF!</definedName>
    <definedName name="C_K2MS">#REF!</definedName>
    <definedName name="C_K3AK">#REF!</definedName>
    <definedName name="C_K3AS">#REF!</definedName>
    <definedName name="C_K3C">#REF!</definedName>
    <definedName name="C_K3EK">#REF!</definedName>
    <definedName name="C_K3ES">#REF!</definedName>
    <definedName name="C_K3MK">#REF!</definedName>
    <definedName name="C_K3MS">#REF!</definedName>
    <definedName name="C_KK2AK">#REF!</definedName>
    <definedName name="C_KK2AS">#REF!</definedName>
    <definedName name="C_KK2EK">#REF!</definedName>
    <definedName name="C_KK2ES">#REF!</definedName>
    <definedName name="C_KK2MK">#REF!</definedName>
    <definedName name="C_KK2MS">#REF!</definedName>
    <definedName name="C_KK3AK">#REF!</definedName>
    <definedName name="C_KK3AS">#REF!</definedName>
    <definedName name="C_KK3EK">#REF!</definedName>
    <definedName name="C_KK3ES">#REF!</definedName>
    <definedName name="C_KK3MK">#REF!</definedName>
    <definedName name="C_KK3MS">#REF!</definedName>
    <definedName name="C_R">#REF!</definedName>
    <definedName name="MACRO">#REF!</definedName>
    <definedName name="NO">#REF!</definedName>
    <definedName name="P_KA">#REF!</definedName>
    <definedName name="P_KB">#REF!</definedName>
    <definedName name="P_KL">#REF!</definedName>
    <definedName name="P_KX">#REF!</definedName>
    <definedName name="P_KXX">#REF!</definedName>
    <definedName name="P_KYK">#REF!</definedName>
    <definedName name="P_KYS">#REF!</definedName>
    <definedName name="P_L">#REF!</definedName>
    <definedName name="P_M">#REF!</definedName>
    <definedName name="_xlnm.Print_Area" localSheetId="1">設計内訳書!$A$1:$H$55</definedName>
    <definedName name="_xlnm.Print_Area" localSheetId="0">表紙!$A$1:$N$20</definedName>
    <definedName name="_xlnm.Print_Titles" localSheetId="1">設計内訳書!$1:$2</definedName>
    <definedName name="S_B">#REF!</definedName>
    <definedName name="S_BK1">#REF!</definedName>
    <definedName name="S_BK2">#REF!</definedName>
    <definedName name="S_BK3">#REF!</definedName>
    <definedName name="S_BKKA">#REF!</definedName>
    <definedName name="S_BKKE">#REF!</definedName>
    <definedName name="S_BKKM">#REF!</definedName>
    <definedName name="S_C">#REF!</definedName>
    <definedName name="S_CK1">#REF!</definedName>
    <definedName name="S_CK2">#REF!</definedName>
    <definedName name="S_CK3">#REF!</definedName>
    <definedName name="S_CKKA">#REF!</definedName>
    <definedName name="S_CKKE">#REF!</definedName>
    <definedName name="S_CKKM">#REF!</definedName>
    <definedName name="S_MENU1">#REF!</definedName>
    <definedName name="S_PB">#REF!</definedName>
    <definedName name="S_PC">#REF!</definedName>
    <definedName name="S_率機">#REF!</definedName>
    <definedName name="S_率建">#REF!</definedName>
    <definedName name="S_率電">#REF!</definedName>
    <definedName name="S_率搬">#REF!</definedName>
    <definedName name="あ">#REF!</definedName>
    <definedName name="印刷エレ本土">#REF!</definedName>
    <definedName name="印刷エレ離島">#REF!</definedName>
    <definedName name="印刷経費エレ">#REF!</definedName>
    <definedName name="印刷経費電気">#REF!</definedName>
    <definedName name="印刷電気本土">#REF!</definedName>
    <definedName name="印刷電気離島">#REF!</definedName>
    <definedName name="業者名">#REF!</definedName>
    <definedName name="建築">#REF!</definedName>
    <definedName name="建築Ｂ">#REF!</definedName>
    <definedName name="指名業者">#REF!</definedName>
    <definedName name="指名数">#REF!</definedName>
    <definedName name="指名代表者">#REF!</definedName>
    <definedName name="指名番号">#REF!</definedName>
    <definedName name="代表者名">#REF!</definedName>
    <definedName name="範囲2">#REF!:#REF!</definedName>
  </definedNames>
  <calcPr calcId="162913"/>
</workbook>
</file>

<file path=xl/calcChain.xml><?xml version="1.0" encoding="utf-8"?>
<calcChain xmlns="http://schemas.openxmlformats.org/spreadsheetml/2006/main">
  <c r="I39" i="1" l="1"/>
  <c r="I34" i="1"/>
  <c r="G55" i="1"/>
  <c r="G39" i="1"/>
  <c r="G38" i="1"/>
  <c r="G37" i="1"/>
  <c r="G36" i="1"/>
  <c r="G34" i="1"/>
  <c r="G33" i="1"/>
  <c r="G32" i="1"/>
  <c r="G31" i="1"/>
  <c r="G5" i="1"/>
  <c r="G8" i="1" s="1"/>
  <c r="G10" i="1" l="1"/>
  <c r="G13" i="1" s="1"/>
  <c r="G15" i="1" s="1"/>
  <c r="G18" i="1" s="1"/>
  <c r="D85" i="1"/>
  <c r="G21" i="1" l="1"/>
  <c r="H87" i="1"/>
  <c r="G30" i="1"/>
  <c r="G24" i="1" l="1"/>
  <c r="G27" i="1" s="1"/>
  <c r="B5" i="1"/>
  <c r="A5" i="1"/>
  <c r="I21" i="1" l="1"/>
</calcChain>
</file>

<file path=xl/sharedStrings.xml><?xml version="1.0" encoding="utf-8"?>
<sst xmlns="http://schemas.openxmlformats.org/spreadsheetml/2006/main" count="121" uniqueCount="101">
  <si>
    <t>名　　　　　　称</t>
  </si>
  <si>
    <t>数　量</t>
    <phoneticPr fontId="4"/>
  </si>
  <si>
    <t>単位</t>
  </si>
  <si>
    <t>単　価</t>
    <phoneticPr fontId="4"/>
  </si>
  <si>
    <t>金　額</t>
    <phoneticPr fontId="4"/>
  </si>
  <si>
    <t>式</t>
    <rPh sb="0" eb="1">
      <t>シキ</t>
    </rPh>
    <phoneticPr fontId="4"/>
  </si>
  <si>
    <t>式</t>
    <phoneticPr fontId="4"/>
  </si>
  <si>
    <t>〃</t>
    <phoneticPr fontId="4"/>
  </si>
  <si>
    <t>　</t>
    <phoneticPr fontId="4"/>
  </si>
  <si>
    <t>m2</t>
    <phoneticPr fontId="4"/>
  </si>
  <si>
    <t>m3</t>
    <phoneticPr fontId="4"/>
  </si>
  <si>
    <t>m</t>
    <phoneticPr fontId="4"/>
  </si>
  <si>
    <t>t</t>
    <phoneticPr fontId="4"/>
  </si>
  <si>
    <t>Kg</t>
    <phoneticPr fontId="4"/>
  </si>
  <si>
    <t>個</t>
    <rPh sb="0" eb="1">
      <t>コ</t>
    </rPh>
    <phoneticPr fontId="4"/>
  </si>
  <si>
    <t>ヶ所</t>
    <rPh sb="1" eb="2">
      <t>ショ</t>
    </rPh>
    <phoneticPr fontId="4"/>
  </si>
  <si>
    <t>台</t>
    <rPh sb="0" eb="1">
      <t>ダイ</t>
    </rPh>
    <phoneticPr fontId="4"/>
  </si>
  <si>
    <t>B</t>
    <phoneticPr fontId="4"/>
  </si>
  <si>
    <t>式</t>
  </si>
  <si>
    <t>基</t>
    <rPh sb="0" eb="1">
      <t>モト</t>
    </rPh>
    <phoneticPr fontId="4"/>
  </si>
  <si>
    <t>人</t>
    <rPh sb="0" eb="1">
      <t>ニン</t>
    </rPh>
    <phoneticPr fontId="4"/>
  </si>
  <si>
    <t>回</t>
    <rPh sb="0" eb="1">
      <t>カイ</t>
    </rPh>
    <phoneticPr fontId="4"/>
  </si>
  <si>
    <t>枚</t>
    <rPh sb="0" eb="1">
      <t>マイ</t>
    </rPh>
    <phoneticPr fontId="4"/>
  </si>
  <si>
    <t>本</t>
    <rPh sb="0" eb="1">
      <t>ホン</t>
    </rPh>
    <phoneticPr fontId="4"/>
  </si>
  <si>
    <t>面</t>
    <rPh sb="0" eb="1">
      <t>メン</t>
    </rPh>
    <phoneticPr fontId="4"/>
  </si>
  <si>
    <t>　</t>
    <phoneticPr fontId="4"/>
  </si>
  <si>
    <t>組</t>
    <rPh sb="0" eb="1">
      <t>クミ</t>
    </rPh>
    <phoneticPr fontId="4"/>
  </si>
  <si>
    <t>ｾｯﾄ</t>
    <phoneticPr fontId="4"/>
  </si>
  <si>
    <t>消費税相当額</t>
  </si>
  <si>
    <t>　</t>
    <phoneticPr fontId="4"/>
  </si>
  <si>
    <t>mm</t>
    <phoneticPr fontId="4"/>
  </si>
  <si>
    <t>Cm</t>
    <phoneticPr fontId="4"/>
  </si>
  <si>
    <t>A</t>
    <phoneticPr fontId="4"/>
  </si>
  <si>
    <t>№</t>
    <phoneticPr fontId="4"/>
  </si>
  <si>
    <t>設　　計</t>
    <rPh sb="0" eb="1">
      <t>セツ</t>
    </rPh>
    <rPh sb="3" eb="4">
      <t>ケイ</t>
    </rPh>
    <phoneticPr fontId="4"/>
  </si>
  <si>
    <t>提　　出</t>
    <rPh sb="0" eb="1">
      <t>ツツミ</t>
    </rPh>
    <rPh sb="3" eb="4">
      <t>デ</t>
    </rPh>
    <phoneticPr fontId="4"/>
  </si>
  <si>
    <t>期　　間</t>
    <rPh sb="0" eb="1">
      <t>キ</t>
    </rPh>
    <rPh sb="3" eb="4">
      <t>アイダ</t>
    </rPh>
    <phoneticPr fontId="4"/>
  </si>
  <si>
    <t>設　　　　　　　　　　計　　　　　　　　　　書</t>
    <rPh sb="0" eb="1">
      <t>セツ</t>
    </rPh>
    <rPh sb="11" eb="12">
      <t>ケイ</t>
    </rPh>
    <rPh sb="22" eb="23">
      <t>ショ</t>
    </rPh>
    <phoneticPr fontId="4"/>
  </si>
  <si>
    <t>履行場所</t>
    <rPh sb="0" eb="2">
      <t>リコウ</t>
    </rPh>
    <rPh sb="2" eb="4">
      <t>バショ</t>
    </rPh>
    <phoneticPr fontId="4"/>
  </si>
  <si>
    <t>円</t>
    <rPh sb="0" eb="1">
      <t>エン</t>
    </rPh>
    <phoneticPr fontId="4"/>
  </si>
  <si>
    <t>　　消費税相当額</t>
    <rPh sb="2" eb="5">
      <t>ショウヒゼイ</t>
    </rPh>
    <rPh sb="5" eb="8">
      <t>ソウトウガク</t>
    </rPh>
    <phoneticPr fontId="4"/>
  </si>
  <si>
    <t>（直接業務費）</t>
    <rPh sb="3" eb="5">
      <t>ギョウム</t>
    </rPh>
    <phoneticPr fontId="4"/>
  </si>
  <si>
    <t>諸経費</t>
    <rPh sb="0" eb="3">
      <t>ショケイヒ</t>
    </rPh>
    <phoneticPr fontId="3"/>
  </si>
  <si>
    <t>C</t>
    <phoneticPr fontId="4"/>
  </si>
  <si>
    <t>清掃管理業務</t>
    <rPh sb="0" eb="2">
      <t>セイソウ</t>
    </rPh>
    <rPh sb="2" eb="4">
      <t>カンリ</t>
    </rPh>
    <rPh sb="4" eb="6">
      <t>ギョウム</t>
    </rPh>
    <phoneticPr fontId="4"/>
  </si>
  <si>
    <t>合計（業務価格）</t>
    <rPh sb="3" eb="5">
      <t>ギョウム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</si>
  <si>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4"/>
  </si>
  <si>
    <t>業務概要</t>
    <rPh sb="0" eb="2">
      <t>ギョウム</t>
    </rPh>
    <rPh sb="2" eb="4">
      <t>ガイヨウ</t>
    </rPh>
    <phoneticPr fontId="4"/>
  </si>
  <si>
    <t>業務名</t>
    <rPh sb="0" eb="2">
      <t>ギョウム</t>
    </rPh>
    <rPh sb="2" eb="3">
      <t>メイ</t>
    </rPh>
    <phoneticPr fontId="4"/>
  </si>
  <si>
    <t>　　業務価格</t>
    <rPh sb="2" eb="4">
      <t>ギョウム</t>
    </rPh>
    <rPh sb="4" eb="6">
      <t>カカク</t>
    </rPh>
    <phoneticPr fontId="4"/>
  </si>
  <si>
    <t>　　業務費計</t>
    <rPh sb="2" eb="4">
      <t>ギョウム</t>
    </rPh>
    <rPh sb="4" eb="5">
      <t>ヒ</t>
    </rPh>
    <rPh sb="5" eb="6">
      <t>ケイ</t>
    </rPh>
    <phoneticPr fontId="4"/>
  </si>
  <si>
    <t>　除草作業</t>
    <rPh sb="1" eb="3">
      <t>ジョソウ</t>
    </rPh>
    <rPh sb="3" eb="5">
      <t>サギョウ</t>
    </rPh>
    <phoneticPr fontId="3"/>
  </si>
  <si>
    <t>　ゴミ収集</t>
    <rPh sb="3" eb="5">
      <t>シュウシュウ</t>
    </rPh>
    <phoneticPr fontId="3"/>
  </si>
  <si>
    <t>　剪定作業</t>
    <rPh sb="1" eb="3">
      <t>センテイ</t>
    </rPh>
    <rPh sb="3" eb="5">
      <t>サギョウ</t>
    </rPh>
    <phoneticPr fontId="3"/>
  </si>
  <si>
    <t>年４回×４人</t>
    <rPh sb="0" eb="1">
      <t>ネン</t>
    </rPh>
    <rPh sb="2" eb="3">
      <t>カイ</t>
    </rPh>
    <rPh sb="5" eb="6">
      <t>ニン</t>
    </rPh>
    <phoneticPr fontId="3"/>
  </si>
  <si>
    <t>計</t>
    <rPh sb="0" eb="1">
      <t>ケイ</t>
    </rPh>
    <phoneticPr fontId="3"/>
  </si>
  <si>
    <t>総合計</t>
    <phoneticPr fontId="3"/>
  </si>
  <si>
    <t>H31年度（R１）・清水橋公園及び岳の辻の単価が8800円であったのは、H30年度まで公民館が受注しており単価が安かったためである。</t>
    <rPh sb="3" eb="5">
      <t>ネンド</t>
    </rPh>
    <rPh sb="10" eb="12">
      <t>シミズ</t>
    </rPh>
    <rPh sb="12" eb="13">
      <t>バシ</t>
    </rPh>
    <rPh sb="13" eb="15">
      <t>コウエン</t>
    </rPh>
    <rPh sb="15" eb="16">
      <t>オヨ</t>
    </rPh>
    <rPh sb="17" eb="18">
      <t>タケ</t>
    </rPh>
    <rPh sb="19" eb="20">
      <t>ツジ</t>
    </rPh>
    <rPh sb="21" eb="23">
      <t>タンカ</t>
    </rPh>
    <rPh sb="28" eb="29">
      <t>エン</t>
    </rPh>
    <rPh sb="39" eb="41">
      <t>ネンド</t>
    </rPh>
    <rPh sb="43" eb="46">
      <t>コウミンカン</t>
    </rPh>
    <rPh sb="47" eb="49">
      <t>ジュチュウ</t>
    </rPh>
    <rPh sb="53" eb="55">
      <t>タンカ</t>
    </rPh>
    <rPh sb="56" eb="57">
      <t>ヤス</t>
    </rPh>
    <phoneticPr fontId="3"/>
  </si>
  <si>
    <t>R3年度より他の単価と同じく9500円で行う</t>
    <rPh sb="2" eb="4">
      <t>ネンド</t>
    </rPh>
    <rPh sb="6" eb="7">
      <t>ホカ</t>
    </rPh>
    <rPh sb="8" eb="10">
      <t>タンカ</t>
    </rPh>
    <rPh sb="11" eb="12">
      <t>オナ</t>
    </rPh>
    <rPh sb="18" eb="19">
      <t>エン</t>
    </rPh>
    <rPh sb="20" eb="21">
      <t>オコナ</t>
    </rPh>
    <phoneticPr fontId="3"/>
  </si>
  <si>
    <t>R2年度クリーンセンターより砂を落とすように要望有、クラカタ商事より砂落としのお金はもらっていないとのことR3年度分より追加する</t>
    <rPh sb="2" eb="4">
      <t>ネンド</t>
    </rPh>
    <rPh sb="14" eb="15">
      <t>スナ</t>
    </rPh>
    <rPh sb="16" eb="17">
      <t>オ</t>
    </rPh>
    <rPh sb="22" eb="24">
      <t>ヨウボウ</t>
    </rPh>
    <rPh sb="24" eb="25">
      <t>アリ</t>
    </rPh>
    <rPh sb="30" eb="32">
      <t>ショウジ</t>
    </rPh>
    <rPh sb="34" eb="35">
      <t>スナ</t>
    </rPh>
    <rPh sb="35" eb="36">
      <t>オ</t>
    </rPh>
    <rPh sb="40" eb="41">
      <t>カネ</t>
    </rPh>
    <rPh sb="55" eb="57">
      <t>ネンド</t>
    </rPh>
    <rPh sb="57" eb="58">
      <t>ブン</t>
    </rPh>
    <rPh sb="60" eb="62">
      <t>ツイカ</t>
    </rPh>
    <phoneticPr fontId="3"/>
  </si>
  <si>
    <t>R3年度より諸経費を３０％にする</t>
    <rPh sb="2" eb="4">
      <t>ネンド</t>
    </rPh>
    <rPh sb="6" eb="7">
      <t>ショ</t>
    </rPh>
    <rPh sb="7" eb="9">
      <t>ケイヒ</t>
    </rPh>
    <phoneticPr fontId="3"/>
  </si>
  <si>
    <t>軽作業員</t>
    <rPh sb="0" eb="1">
      <t>ケイ</t>
    </rPh>
    <rPh sb="1" eb="4">
      <t>サギョウイン</t>
    </rPh>
    <phoneticPr fontId="3"/>
  </si>
  <si>
    <t>形　状　寸　法</t>
    <rPh sb="0" eb="1">
      <t>カタチ</t>
    </rPh>
    <rPh sb="2" eb="3">
      <t>ジョウ</t>
    </rPh>
    <rPh sb="4" eb="5">
      <t>スン</t>
    </rPh>
    <rPh sb="6" eb="7">
      <t>ホウ</t>
    </rPh>
    <phoneticPr fontId="4"/>
  </si>
  <si>
    <t>備　考</t>
    <rPh sb="0" eb="1">
      <t>ビ</t>
    </rPh>
    <rPh sb="2" eb="3">
      <t>コウ</t>
    </rPh>
    <phoneticPr fontId="4"/>
  </si>
  <si>
    <t>積算条件</t>
    <rPh sb="0" eb="2">
      <t>セキサン</t>
    </rPh>
    <rPh sb="2" eb="4">
      <t>ジョウケン</t>
    </rPh>
    <phoneticPr fontId="4"/>
  </si>
  <si>
    <t>単価地区：壱岐島</t>
    <rPh sb="0" eb="2">
      <t>タンカ</t>
    </rPh>
    <rPh sb="2" eb="4">
      <t>チク</t>
    </rPh>
    <rPh sb="5" eb="7">
      <t>イキ</t>
    </rPh>
    <rPh sb="7" eb="8">
      <t>シマ</t>
    </rPh>
    <phoneticPr fontId="3"/>
  </si>
  <si>
    <t>経費算出区分：一律計算</t>
    <rPh sb="0" eb="2">
      <t>ケイヒ</t>
    </rPh>
    <rPh sb="2" eb="4">
      <t>サンシュツ</t>
    </rPh>
    <rPh sb="4" eb="6">
      <t>クブン</t>
    </rPh>
    <rPh sb="7" eb="9">
      <t>イチリツ</t>
    </rPh>
    <rPh sb="9" eb="11">
      <t>ケイサン</t>
    </rPh>
    <phoneticPr fontId="3"/>
  </si>
  <si>
    <t>固定経費率：30.00</t>
    <rPh sb="0" eb="2">
      <t>コテイ</t>
    </rPh>
    <rPh sb="2" eb="4">
      <t>ケイヒ</t>
    </rPh>
    <rPh sb="4" eb="5">
      <t>リツ</t>
    </rPh>
    <phoneticPr fontId="3"/>
  </si>
  <si>
    <t>R4年度より、機械損料を特殊単価（参考見積徴取なし）として表記する。</t>
    <rPh sb="2" eb="4">
      <t>ネンド</t>
    </rPh>
    <rPh sb="7" eb="9">
      <t>キカイ</t>
    </rPh>
    <rPh sb="9" eb="11">
      <t>ソンリョウ</t>
    </rPh>
    <rPh sb="12" eb="14">
      <t>トクシュ</t>
    </rPh>
    <rPh sb="14" eb="16">
      <t>タンカ</t>
    </rPh>
    <rPh sb="17" eb="19">
      <t>サンコウ</t>
    </rPh>
    <rPh sb="19" eb="21">
      <t>ミツモリ</t>
    </rPh>
    <rPh sb="21" eb="23">
      <t>チョウシュ</t>
    </rPh>
    <rPh sb="29" eb="31">
      <t>ヒョウキ</t>
    </rPh>
    <phoneticPr fontId="3"/>
  </si>
  <si>
    <t>R5年度は機械損料の参考見積もりを取って単価を算出すること。</t>
    <rPh sb="2" eb="4">
      <t>ネンド</t>
    </rPh>
    <rPh sb="5" eb="7">
      <t>キカイ</t>
    </rPh>
    <rPh sb="7" eb="9">
      <t>ソンリョウ</t>
    </rPh>
    <rPh sb="10" eb="12">
      <t>サンコウ</t>
    </rPh>
    <rPh sb="12" eb="14">
      <t>ミツ</t>
    </rPh>
    <rPh sb="17" eb="18">
      <t>ト</t>
    </rPh>
    <rPh sb="20" eb="22">
      <t>タンカ</t>
    </rPh>
    <rPh sb="23" eb="25">
      <t>サンシュツ</t>
    </rPh>
    <phoneticPr fontId="3"/>
  </si>
  <si>
    <t>積算体系：長崎県一般土木</t>
    <rPh sb="0" eb="2">
      <t>セキサン</t>
    </rPh>
    <rPh sb="2" eb="4">
      <t>タイケイ</t>
    </rPh>
    <rPh sb="5" eb="8">
      <t>ナガサキケン</t>
    </rPh>
    <rPh sb="8" eb="10">
      <t>イッパン</t>
    </rPh>
    <rPh sb="10" eb="12">
      <t>ドボク</t>
    </rPh>
    <phoneticPr fontId="3"/>
  </si>
  <si>
    <t>←消すな！</t>
    <rPh sb="1" eb="2">
      <t>ケ</t>
    </rPh>
    <phoneticPr fontId="3"/>
  </si>
  <si>
    <t>小計</t>
    <rPh sb="0" eb="2">
      <t>ショウケイ</t>
    </rPh>
    <phoneticPr fontId="4"/>
  </si>
  <si>
    <t>雑費</t>
    <rPh sb="0" eb="2">
      <t>ザッピ</t>
    </rPh>
    <phoneticPr fontId="3"/>
  </si>
  <si>
    <t>人件費計の10％</t>
    <rPh sb="0" eb="2">
      <t>ジンケン</t>
    </rPh>
    <rPh sb="2" eb="3">
      <t>ヒ</t>
    </rPh>
    <rPh sb="3" eb="4">
      <t>ケイ</t>
    </rPh>
    <phoneticPr fontId="3"/>
  </si>
  <si>
    <t>（共通費）</t>
  </si>
  <si>
    <t>小計</t>
    <rPh sb="0" eb="2">
      <t>ショウケイ</t>
    </rPh>
    <phoneticPr fontId="3"/>
  </si>
  <si>
    <t>小計</t>
    <phoneticPr fontId="3"/>
  </si>
  <si>
    <t>人</t>
    <rPh sb="0" eb="1">
      <t>ヒト</t>
    </rPh>
    <phoneticPr fontId="3"/>
  </si>
  <si>
    <t>単価採用期：令和７年３月</t>
    <rPh sb="0" eb="2">
      <t>タンカ</t>
    </rPh>
    <rPh sb="2" eb="4">
      <t>サイヨウ</t>
    </rPh>
    <rPh sb="4" eb="5">
      <t>キ</t>
    </rPh>
    <rPh sb="6" eb="8">
      <t>レイワ</t>
    </rPh>
    <rPh sb="9" eb="10">
      <t>ネン</t>
    </rPh>
    <rPh sb="11" eb="12">
      <t>ガツ</t>
    </rPh>
    <phoneticPr fontId="3"/>
  </si>
  <si>
    <t>雑費率：10.00</t>
    <rPh sb="0" eb="2">
      <t>ザッピ</t>
    </rPh>
    <rPh sb="2" eb="3">
      <t>リツ</t>
    </rPh>
    <phoneticPr fontId="3"/>
  </si>
  <si>
    <t>壱岐市石田町内</t>
    <rPh sb="0" eb="3">
      <t>イキシ</t>
    </rPh>
    <rPh sb="3" eb="5">
      <t>イシダ</t>
    </rPh>
    <rPh sb="5" eb="6">
      <t>マチ</t>
    </rPh>
    <rPh sb="6" eb="7">
      <t>ナイ</t>
    </rPh>
    <phoneticPr fontId="4"/>
  </si>
  <si>
    <t>令和８年度　石田地区公園清掃管理業務</t>
    <rPh sb="6" eb="8">
      <t>イシダ</t>
    </rPh>
    <rPh sb="8" eb="10">
      <t>チク</t>
    </rPh>
    <rPh sb="10" eb="12">
      <t>コウエン</t>
    </rPh>
    <rPh sb="12" eb="14">
      <t>セイソウ</t>
    </rPh>
    <rPh sb="14" eb="16">
      <t>カンリ</t>
    </rPh>
    <rPh sb="16" eb="18">
      <t>ギョウム</t>
    </rPh>
    <phoneticPr fontId="4"/>
  </si>
  <si>
    <t>令和8年4月1日～令和9年3月31日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4"/>
  </si>
  <si>
    <t>万葉公園</t>
    <rPh sb="0" eb="2">
      <t>マンヨウ</t>
    </rPh>
    <rPh sb="2" eb="4">
      <t>コウエン</t>
    </rPh>
    <phoneticPr fontId="3"/>
  </si>
  <si>
    <t>年１回×３人</t>
    <rPh sb="0" eb="1">
      <t>ネン</t>
    </rPh>
    <rPh sb="2" eb="3">
      <t>カイ</t>
    </rPh>
    <rPh sb="5" eb="6">
      <t>ニン</t>
    </rPh>
    <phoneticPr fontId="3"/>
  </si>
  <si>
    <t>　毛虫駆除作業</t>
    <rPh sb="1" eb="3">
      <t>ケムシ</t>
    </rPh>
    <rPh sb="3" eb="5">
      <t>クジョ</t>
    </rPh>
    <rPh sb="5" eb="7">
      <t>サギョウ</t>
    </rPh>
    <phoneticPr fontId="3"/>
  </si>
  <si>
    <t>年１回×２人</t>
    <rPh sb="0" eb="1">
      <t>ネン</t>
    </rPh>
    <rPh sb="2" eb="3">
      <t>カイ</t>
    </rPh>
    <rPh sb="5" eb="6">
      <t>ヒト</t>
    </rPh>
    <phoneticPr fontId="3"/>
  </si>
  <si>
    <t>週１回×１/８人</t>
    <rPh sb="0" eb="1">
      <t>シュウ</t>
    </rPh>
    <rPh sb="2" eb="3">
      <t>カイ</t>
    </rPh>
    <rPh sb="7" eb="8">
      <t>ヒト</t>
    </rPh>
    <phoneticPr fontId="3"/>
  </si>
  <si>
    <t>久喜公園</t>
    <rPh sb="0" eb="2">
      <t>クキ</t>
    </rPh>
    <rPh sb="2" eb="4">
      <t>コウエン</t>
    </rPh>
    <phoneticPr fontId="3"/>
  </si>
  <si>
    <t>　除草作業</t>
    <rPh sb="1" eb="3">
      <t>ジョソウ</t>
    </rPh>
    <rPh sb="3" eb="5">
      <t>サギョウ</t>
    </rPh>
    <phoneticPr fontId="3"/>
  </si>
  <si>
    <t>年２回×３人</t>
    <rPh sb="0" eb="1">
      <t>ネン</t>
    </rPh>
    <rPh sb="2" eb="3">
      <t>カイ</t>
    </rPh>
    <rPh sb="5" eb="6">
      <t>ヒト</t>
    </rPh>
    <phoneticPr fontId="3"/>
  </si>
  <si>
    <t>　植栽剪定作業</t>
    <rPh sb="1" eb="3">
      <t>ショクサイ</t>
    </rPh>
    <rPh sb="3" eb="5">
      <t>センテイ</t>
    </rPh>
    <rPh sb="5" eb="7">
      <t>サギョウ</t>
    </rPh>
    <phoneticPr fontId="3"/>
  </si>
  <si>
    <t>年２回×２人</t>
    <rPh sb="0" eb="1">
      <t>ネン</t>
    </rPh>
    <rPh sb="2" eb="3">
      <t>カイ</t>
    </rPh>
    <rPh sb="5" eb="6">
      <t>ニン</t>
    </rPh>
    <phoneticPr fontId="3"/>
  </si>
  <si>
    <t>　施肥作業</t>
    <rPh sb="1" eb="3">
      <t>セヒ</t>
    </rPh>
    <rPh sb="3" eb="5">
      <t>サギョウ</t>
    </rPh>
    <phoneticPr fontId="3"/>
  </si>
  <si>
    <t>年２回×２人</t>
    <rPh sb="0" eb="1">
      <t>ネン</t>
    </rPh>
    <rPh sb="2" eb="3">
      <t>カイ</t>
    </rPh>
    <rPh sb="5" eb="6">
      <t>ヒト</t>
    </rPh>
    <phoneticPr fontId="3"/>
  </si>
  <si>
    <t>　薬剤散布作業</t>
    <rPh sb="1" eb="3">
      <t>ヤクザイ</t>
    </rPh>
    <rPh sb="3" eb="5">
      <t>サンプ</t>
    </rPh>
    <rPh sb="5" eb="7">
      <t>サギョウ</t>
    </rPh>
    <phoneticPr fontId="3"/>
  </si>
  <si>
    <t>年２回×２人</t>
    <rPh sb="0" eb="1">
      <t>ネン</t>
    </rPh>
    <rPh sb="2" eb="3">
      <t>カイ</t>
    </rPh>
    <rPh sb="5" eb="6">
      <t>ヒト</t>
    </rPh>
    <phoneticPr fontId="3"/>
  </si>
  <si>
    <t>総括表　石田地区公園清掃管理業務</t>
    <rPh sb="4" eb="6">
      <t>イシダ</t>
    </rPh>
    <rPh sb="6" eb="8">
      <t>チク</t>
    </rPh>
    <rPh sb="8" eb="10">
      <t>コウエン</t>
    </rPh>
    <rPh sb="10" eb="12">
      <t>セイソウ</t>
    </rPh>
    <rPh sb="12" eb="14">
      <t>カンリ</t>
    </rPh>
    <rPh sb="14" eb="16">
      <t>ギョウム</t>
    </rPh>
    <phoneticPr fontId="4"/>
  </si>
  <si>
    <t>１．清掃管理業務</t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</si>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</sst>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"/>
    <numFmt numFmtId="177" formatCode="#,##0_ ;[Red]\-#,##0\ "/>
    <numFmt numFmtId="178" formatCode="#,##0_);[Red]\(#,##0\)"/>
    <numFmt numFmtId="179" formatCode="#,##0_ "/>
    <numFmt numFmtId="180" formatCode="#,##0&quot;実値&quot;"/>
    <numFmt numFmtId="181" formatCode="#,##0.00_ "/>
    <numFmt numFmtId="182" formatCode="#,##0.000_ "/>
    <numFmt numFmtId="183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07D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/>
  </cellStyleXfs>
  <cellXfs count="137">
    <xf numFmtId="0" fontId="0" fillId="0" borderId="0" xfId="0">
      <alignment vertical="center"/>
    </xf>
    <xf numFmtId="0" fontId="5" fillId="0" borderId="0" xfId="2" applyFont="1" applyBorder="1" applyAlignment="1"/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/>
    <xf numFmtId="176" fontId="5" fillId="0" borderId="14" xfId="2" applyNumberFormat="1" applyFont="1" applyBorder="1" applyAlignment="1"/>
    <xf numFmtId="0" fontId="5" fillId="0" borderId="14" xfId="2" applyFont="1" applyBorder="1" applyAlignment="1">
      <alignment horizontal="center"/>
    </xf>
    <xf numFmtId="41" fontId="5" fillId="0" borderId="14" xfId="2" applyNumberFormat="1" applyFont="1" applyBorder="1" applyAlignment="1"/>
    <xf numFmtId="41" fontId="6" fillId="0" borderId="15" xfId="2" applyNumberFormat="1" applyFont="1" applyBorder="1" applyAlignment="1">
      <alignment horizontal="center" wrapText="1"/>
    </xf>
    <xf numFmtId="3" fontId="5" fillId="0" borderId="0" xfId="2" applyNumberFormat="1" applyFont="1" applyBorder="1" applyAlignment="1"/>
    <xf numFmtId="41" fontId="6" fillId="0" borderId="15" xfId="2" applyNumberFormat="1" applyFont="1" applyBorder="1" applyAlignment="1"/>
    <xf numFmtId="49" fontId="5" fillId="0" borderId="14" xfId="2" applyNumberFormat="1" applyFont="1" applyBorder="1" applyAlignment="1">
      <alignment horizontal="right"/>
    </xf>
    <xf numFmtId="9" fontId="5" fillId="0" borderId="14" xfId="2" applyNumberFormat="1" applyFont="1" applyBorder="1" applyAlignment="1">
      <alignment horizontal="left"/>
    </xf>
    <xf numFmtId="177" fontId="5" fillId="0" borderId="14" xfId="1" applyNumberFormat="1" applyFont="1" applyBorder="1" applyAlignment="1"/>
    <xf numFmtId="0" fontId="5" fillId="0" borderId="16" xfId="2" applyFont="1" applyBorder="1" applyAlignment="1">
      <alignment horizontal="center"/>
    </xf>
    <xf numFmtId="0" fontId="5" fillId="0" borderId="9" xfId="2" applyFont="1" applyBorder="1" applyAlignment="1"/>
    <xf numFmtId="176" fontId="5" fillId="0" borderId="9" xfId="2" applyNumberFormat="1" applyFont="1" applyBorder="1" applyAlignment="1"/>
    <xf numFmtId="0" fontId="5" fillId="0" borderId="9" xfId="2" applyFont="1" applyBorder="1" applyAlignment="1">
      <alignment horizontal="center"/>
    </xf>
    <xf numFmtId="41" fontId="5" fillId="0" borderId="9" xfId="2" applyNumberFormat="1" applyFont="1" applyBorder="1" applyAlignment="1"/>
    <xf numFmtId="0" fontId="5" fillId="0" borderId="17" xfId="2" applyFont="1" applyBorder="1" applyAlignment="1">
      <alignment horizontal="center"/>
    </xf>
    <xf numFmtId="0" fontId="5" fillId="0" borderId="4" xfId="2" applyFont="1" applyBorder="1" applyAlignment="1"/>
    <xf numFmtId="176" fontId="5" fillId="0" borderId="4" xfId="2" applyNumberFormat="1" applyFont="1" applyBorder="1" applyAlignment="1"/>
    <xf numFmtId="0" fontId="5" fillId="0" borderId="4" xfId="2" applyFont="1" applyBorder="1" applyAlignment="1">
      <alignment horizontal="center"/>
    </xf>
    <xf numFmtId="41" fontId="5" fillId="0" borderId="4" xfId="2" applyNumberFormat="1" applyFont="1" applyBorder="1" applyAlignment="1"/>
    <xf numFmtId="41" fontId="6" fillId="0" borderId="5" xfId="2" applyNumberFormat="1" applyFont="1" applyBorder="1" applyAlignment="1"/>
    <xf numFmtId="178" fontId="5" fillId="0" borderId="14" xfId="2" applyNumberFormat="1" applyFont="1" applyBorder="1" applyAlignment="1"/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1" xfId="0" applyBorder="1">
      <alignment vertical="center"/>
    </xf>
    <xf numFmtId="0" fontId="0" fillId="0" borderId="30" xfId="0" applyBorder="1">
      <alignment vertical="center"/>
    </xf>
    <xf numFmtId="0" fontId="8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0" fillId="0" borderId="27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3" fillId="0" borderId="0" xfId="6" applyBorder="1" applyAlignment="1"/>
    <xf numFmtId="41" fontId="14" fillId="0" borderId="15" xfId="6" applyNumberFormat="1" applyFont="1" applyBorder="1" applyAlignment="1"/>
    <xf numFmtId="41" fontId="5" fillId="0" borderId="15" xfId="2" applyNumberFormat="1" applyFont="1" applyBorder="1" applyAlignment="1"/>
    <xf numFmtId="0" fontId="5" fillId="0" borderId="14" xfId="2" applyFont="1" applyBorder="1" applyAlignment="1">
      <alignment shrinkToFit="1"/>
    </xf>
    <xf numFmtId="178" fontId="5" fillId="0" borderId="0" xfId="2" applyNumberFormat="1" applyFont="1" applyBorder="1" applyAlignment="1"/>
    <xf numFmtId="179" fontId="5" fillId="0" borderId="0" xfId="2" applyNumberFormat="1" applyFont="1" applyBorder="1" applyAlignment="1"/>
    <xf numFmtId="180" fontId="5" fillId="0" borderId="10" xfId="2" applyNumberFormat="1" applyFont="1" applyBorder="1" applyAlignment="1"/>
    <xf numFmtId="181" fontId="5" fillId="0" borderId="14" xfId="2" applyNumberFormat="1" applyFont="1" applyBorder="1" applyAlignment="1"/>
    <xf numFmtId="0" fontId="5" fillId="0" borderId="45" xfId="2" applyFont="1" applyBorder="1" applyAlignment="1">
      <alignment horizontal="center"/>
    </xf>
    <xf numFmtId="0" fontId="5" fillId="0" borderId="46" xfId="2" applyFont="1" applyBorder="1" applyAlignment="1"/>
    <xf numFmtId="176" fontId="5" fillId="0" borderId="46" xfId="2" applyNumberFormat="1" applyFont="1" applyBorder="1" applyAlignment="1"/>
    <xf numFmtId="0" fontId="5" fillId="0" borderId="46" xfId="2" applyFont="1" applyBorder="1" applyAlignment="1">
      <alignment horizontal="center"/>
    </xf>
    <xf numFmtId="41" fontId="5" fillId="0" borderId="46" xfId="2" applyNumberFormat="1" applyFont="1" applyBorder="1" applyAlignment="1"/>
    <xf numFmtId="178" fontId="5" fillId="0" borderId="46" xfId="2" applyNumberFormat="1" applyFont="1" applyBorder="1" applyAlignment="1"/>
    <xf numFmtId="41" fontId="6" fillId="0" borderId="47" xfId="2" applyNumberFormat="1" applyFont="1" applyBorder="1" applyAlignment="1"/>
    <xf numFmtId="0" fontId="5" fillId="0" borderId="14" xfId="2" applyFont="1" applyFill="1" applyBorder="1" applyAlignment="1"/>
    <xf numFmtId="181" fontId="5" fillId="0" borderId="14" xfId="2" applyNumberFormat="1" applyFont="1" applyFill="1" applyBorder="1" applyAlignment="1"/>
    <xf numFmtId="0" fontId="5" fillId="0" borderId="14" xfId="2" applyFont="1" applyFill="1" applyBorder="1" applyAlignment="1">
      <alignment horizontal="center"/>
    </xf>
    <xf numFmtId="178" fontId="5" fillId="0" borderId="14" xfId="2" applyNumberFormat="1" applyFont="1" applyFill="1" applyBorder="1" applyAlignment="1"/>
    <xf numFmtId="176" fontId="5" fillId="0" borderId="14" xfId="2" applyNumberFormat="1" applyFont="1" applyFill="1" applyBorder="1" applyAlignment="1"/>
    <xf numFmtId="181" fontId="5" fillId="0" borderId="46" xfId="2" applyNumberFormat="1" applyFont="1" applyBorder="1" applyAlignment="1"/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41" fontId="5" fillId="0" borderId="0" xfId="2" applyNumberFormat="1" applyFont="1" applyBorder="1" applyAlignment="1"/>
    <xf numFmtId="0" fontId="15" fillId="3" borderId="0" xfId="2" applyFont="1" applyFill="1" applyBorder="1" applyAlignment="1"/>
    <xf numFmtId="41" fontId="6" fillId="0" borderId="10" xfId="2" applyNumberFormat="1" applyFont="1" applyBorder="1" applyAlignment="1"/>
    <xf numFmtId="0" fontId="5" fillId="0" borderId="59" xfId="2" applyFont="1" applyBorder="1" applyAlignment="1">
      <alignment horizontal="center"/>
    </xf>
    <xf numFmtId="176" fontId="5" fillId="0" borderId="60" xfId="2" applyNumberFormat="1" applyFont="1" applyBorder="1" applyAlignment="1"/>
    <xf numFmtId="0" fontId="5" fillId="0" borderId="60" xfId="2" applyFont="1" applyBorder="1" applyAlignment="1">
      <alignment horizontal="center"/>
    </xf>
    <xf numFmtId="178" fontId="5" fillId="0" borderId="11" xfId="2" applyNumberFormat="1" applyFont="1" applyBorder="1" applyAlignment="1"/>
    <xf numFmtId="41" fontId="14" fillId="0" borderId="12" xfId="6" applyNumberFormat="1" applyFont="1" applyBorder="1" applyAlignment="1"/>
    <xf numFmtId="41" fontId="14" fillId="0" borderId="10" xfId="6" applyNumberFormat="1" applyFont="1" applyBorder="1" applyAlignment="1"/>
    <xf numFmtId="0" fontId="5" fillId="0" borderId="46" xfId="2" applyFont="1" applyFill="1" applyBorder="1" applyAlignment="1"/>
    <xf numFmtId="176" fontId="5" fillId="0" borderId="46" xfId="2" applyNumberFormat="1" applyFont="1" applyFill="1" applyBorder="1" applyAlignment="1"/>
    <xf numFmtId="0" fontId="5" fillId="0" borderId="46" xfId="2" applyFont="1" applyFill="1" applyBorder="1" applyAlignment="1">
      <alignment horizontal="center"/>
    </xf>
    <xf numFmtId="178" fontId="5" fillId="0" borderId="46" xfId="2" applyNumberFormat="1" applyFont="1" applyFill="1" applyBorder="1" applyAlignment="1"/>
    <xf numFmtId="41" fontId="14" fillId="0" borderId="47" xfId="6" applyNumberFormat="1" applyFont="1" applyBorder="1" applyAlignment="1"/>
    <xf numFmtId="0" fontId="5" fillId="0" borderId="14" xfId="2" applyFont="1" applyFill="1" applyBorder="1" applyAlignment="1">
      <alignment wrapText="1"/>
    </xf>
    <xf numFmtId="0" fontId="6" fillId="0" borderId="14" xfId="2" applyFont="1" applyBorder="1" applyAlignment="1">
      <alignment wrapText="1"/>
    </xf>
    <xf numFmtId="0" fontId="5" fillId="0" borderId="14" xfId="2" applyFont="1" applyBorder="1" applyAlignment="1">
      <alignment wrapText="1"/>
    </xf>
    <xf numFmtId="182" fontId="5" fillId="0" borderId="14" xfId="2" applyNumberFormat="1" applyFont="1" applyBorder="1" applyAlignment="1"/>
    <xf numFmtId="181" fontId="5" fillId="0" borderId="0" xfId="2" applyNumberFormat="1" applyFont="1" applyBorder="1" applyAlignment="1"/>
    <xf numFmtId="9" fontId="5" fillId="0" borderId="15" xfId="2" applyNumberFormat="1" applyFont="1" applyBorder="1" applyAlignment="1">
      <alignment horizontal="left"/>
    </xf>
    <xf numFmtId="0" fontId="5" fillId="0" borderId="11" xfId="2" applyFont="1" applyBorder="1" applyAlignment="1"/>
    <xf numFmtId="0" fontId="5" fillId="0" borderId="11" xfId="2" applyFont="1" applyBorder="1" applyAlignment="1">
      <alignment wrapText="1"/>
    </xf>
    <xf numFmtId="178" fontId="5" fillId="0" borderId="9" xfId="2" applyNumberFormat="1" applyFont="1" applyBorder="1" applyAlignment="1"/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distributed" textRotation="255" justifyLastLine="1"/>
    </xf>
    <xf numFmtId="0" fontId="10" fillId="0" borderId="36" xfId="0" applyFont="1" applyBorder="1" applyAlignment="1">
      <alignment horizontal="center" vertical="distributed" textRotation="255" justifyLastLine="1"/>
    </xf>
    <xf numFmtId="0" fontId="10" fillId="0" borderId="43" xfId="0" applyFont="1" applyBorder="1" applyAlignment="1">
      <alignment horizontal="center" vertical="distributed" textRotation="255" justifyLastLine="1"/>
    </xf>
    <xf numFmtId="0" fontId="10" fillId="0" borderId="54" xfId="0" applyFont="1" applyBorder="1" applyAlignment="1">
      <alignment horizontal="center" vertical="distributed" textRotation="255" justifyLastLine="1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179" fontId="12" fillId="0" borderId="27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83" fontId="8" fillId="0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83" fontId="8" fillId="0" borderId="54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41" fontId="2" fillId="2" borderId="48" xfId="2" applyNumberFormat="1" applyFont="1" applyFill="1" applyBorder="1" applyAlignment="1">
      <alignment horizontal="center"/>
    </xf>
    <xf numFmtId="41" fontId="2" fillId="2" borderId="49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76" fontId="2" fillId="2" borderId="3" xfId="2" applyNumberFormat="1" applyFont="1" applyFill="1" applyBorder="1" applyAlignment="1">
      <alignment horizontal="center"/>
    </xf>
    <xf numFmtId="176" fontId="2" fillId="2" borderId="8" xfId="2" applyNumberFormat="1" applyFont="1" applyFill="1" applyBorder="1" applyAlignment="1">
      <alignment horizontal="center"/>
    </xf>
    <xf numFmtId="41" fontId="2" fillId="2" borderId="3" xfId="2" applyNumberFormat="1" applyFont="1" applyFill="1" applyBorder="1" applyAlignment="1">
      <alignment horizontal="center"/>
    </xf>
    <xf numFmtId="41" fontId="2" fillId="2" borderId="8" xfId="2" applyNumberFormat="1" applyFont="1" applyFill="1" applyBorder="1" applyAlignment="1">
      <alignment horizontal="center"/>
    </xf>
  </cellXfs>
  <cellStyles count="8">
    <cellStyle name="パーセント 2" xfId="3"/>
    <cellStyle name="ハイパーリンク" xfId="6" builtinId="8"/>
    <cellStyle name="桁区切り" xfId="1" builtinId="6"/>
    <cellStyle name="桁区切り 2" xfId="4"/>
    <cellStyle name="標準" xfId="0" builtinId="0"/>
    <cellStyle name="標準 2" xfId="5"/>
    <cellStyle name="標準 3" xfId="7"/>
    <cellStyle name="標準_設計書書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"/>
  <sheetViews>
    <sheetView zoomScaleNormal="100" workbookViewId="0">
      <selection activeCell="D17" sqref="D17:F17"/>
    </sheetView>
  </sheetViews>
  <sheetFormatPr defaultRowHeight="13.5" x14ac:dyDescent="0.15"/>
  <cols>
    <col min="1" max="1" width="12.375" customWidth="1"/>
    <col min="2" max="2" width="11.375" customWidth="1"/>
    <col min="8" max="8" width="10.375" customWidth="1"/>
    <col min="9" max="9" width="7.375" customWidth="1"/>
    <col min="10" max="10" width="3.75" customWidth="1"/>
    <col min="11" max="14" width="10.375" customWidth="1"/>
  </cols>
  <sheetData>
    <row r="1" spans="1:14" ht="33.75" customHeight="1" thickTop="1" x14ac:dyDescent="0.15">
      <c r="A1" s="113" t="s">
        <v>33</v>
      </c>
      <c r="B1" s="25" t="s">
        <v>34</v>
      </c>
      <c r="C1" s="115"/>
      <c r="D1" s="115"/>
      <c r="E1" s="115"/>
      <c r="F1" s="115"/>
      <c r="G1" s="115"/>
      <c r="H1" s="26"/>
      <c r="I1" s="116"/>
      <c r="J1" s="116"/>
      <c r="K1" s="27"/>
      <c r="L1" s="27"/>
      <c r="M1" s="27"/>
      <c r="N1" s="28"/>
    </row>
    <row r="2" spans="1:14" ht="33.75" customHeight="1" x14ac:dyDescent="0.15">
      <c r="A2" s="114"/>
      <c r="B2" s="29" t="s">
        <v>35</v>
      </c>
      <c r="C2" s="117"/>
      <c r="D2" s="117"/>
      <c r="E2" s="117"/>
      <c r="F2" s="117"/>
      <c r="G2" s="117"/>
      <c r="H2" s="30"/>
      <c r="I2" s="31"/>
      <c r="J2" s="31"/>
      <c r="K2" s="31"/>
      <c r="L2" s="31"/>
      <c r="M2" s="31"/>
      <c r="N2" s="32"/>
    </row>
    <row r="3" spans="1:14" ht="33.75" customHeight="1" x14ac:dyDescent="0.15">
      <c r="A3" s="114"/>
      <c r="B3" s="29" t="s">
        <v>36</v>
      </c>
      <c r="C3" s="118" t="s">
        <v>83</v>
      </c>
      <c r="D3" s="118"/>
      <c r="E3" s="118"/>
      <c r="F3" s="118"/>
      <c r="G3" s="118"/>
      <c r="H3" s="33"/>
      <c r="I3" s="34"/>
      <c r="J3" s="34"/>
      <c r="K3" s="34"/>
      <c r="L3" s="34"/>
      <c r="M3" s="34"/>
      <c r="N3" s="35"/>
    </row>
    <row r="4" spans="1:14" ht="34.5" customHeight="1" x14ac:dyDescent="0.15">
      <c r="A4" s="94" t="s">
        <v>37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1.75" customHeight="1" x14ac:dyDescent="0.15">
      <c r="A5" s="36"/>
      <c r="B5" s="37"/>
      <c r="C5" s="38"/>
      <c r="D5" s="38"/>
      <c r="E5" s="38"/>
      <c r="F5" s="38"/>
      <c r="G5" s="38"/>
      <c r="H5" s="38"/>
      <c r="I5" s="97" t="s">
        <v>47</v>
      </c>
      <c r="J5" s="101"/>
      <c r="K5" s="101"/>
      <c r="L5" s="101"/>
      <c r="M5" s="101"/>
      <c r="N5" s="102"/>
    </row>
    <row r="6" spans="1:14" ht="21.75" customHeight="1" x14ac:dyDescent="0.15">
      <c r="A6" s="39" t="s">
        <v>46</v>
      </c>
      <c r="B6" s="110" t="s">
        <v>81</v>
      </c>
      <c r="C6" s="111"/>
      <c r="D6" s="111"/>
      <c r="E6" s="111"/>
      <c r="F6" s="111"/>
      <c r="G6" s="111"/>
      <c r="H6" s="112"/>
      <c r="I6" s="98"/>
      <c r="J6" s="103" t="s">
        <v>99</v>
      </c>
      <c r="K6" s="103"/>
      <c r="L6" s="103"/>
      <c r="M6" s="103"/>
      <c r="N6" s="104"/>
    </row>
    <row r="7" spans="1:14" ht="21.75" customHeight="1" x14ac:dyDescent="0.15">
      <c r="A7" s="39" t="s">
        <v>38</v>
      </c>
      <c r="B7" s="110"/>
      <c r="C7" s="111"/>
      <c r="D7" s="111"/>
      <c r="E7" s="111"/>
      <c r="F7" s="111"/>
      <c r="G7" s="111"/>
      <c r="H7" s="112"/>
      <c r="I7" s="98"/>
      <c r="J7" s="103"/>
      <c r="K7" s="103"/>
      <c r="L7" s="103"/>
      <c r="M7" s="103"/>
      <c r="N7" s="104"/>
    </row>
    <row r="8" spans="1:14" ht="21.75" customHeight="1" x14ac:dyDescent="0.15">
      <c r="A8" s="40"/>
      <c r="B8" s="33"/>
      <c r="C8" s="34"/>
      <c r="D8" s="34"/>
      <c r="E8" s="34"/>
      <c r="F8" s="34"/>
      <c r="G8" s="34"/>
      <c r="H8" s="34"/>
      <c r="I8" s="98"/>
      <c r="J8" s="103"/>
      <c r="K8" s="103"/>
      <c r="L8" s="103"/>
      <c r="M8" s="103"/>
      <c r="N8" s="104"/>
    </row>
    <row r="9" spans="1:14" ht="21.75" customHeight="1" x14ac:dyDescent="0.15">
      <c r="A9" s="41"/>
      <c r="B9" s="38"/>
      <c r="C9" s="38"/>
      <c r="D9" s="38"/>
      <c r="E9" s="38"/>
      <c r="F9" s="38"/>
      <c r="G9" s="38"/>
      <c r="H9" s="38"/>
      <c r="I9" s="98"/>
      <c r="J9" s="103"/>
      <c r="K9" s="103"/>
      <c r="L9" s="103"/>
      <c r="M9" s="103"/>
      <c r="N9" s="104"/>
    </row>
    <row r="10" spans="1:14" ht="21.75" customHeight="1" x14ac:dyDescent="0.15">
      <c r="A10" s="119" t="s">
        <v>48</v>
      </c>
      <c r="B10" s="120" t="s">
        <v>82</v>
      </c>
      <c r="C10" s="121"/>
      <c r="D10" s="121"/>
      <c r="E10" s="121"/>
      <c r="F10" s="121"/>
      <c r="G10" s="121"/>
      <c r="H10" s="122"/>
      <c r="I10" s="98"/>
      <c r="J10" s="103"/>
      <c r="K10" s="103"/>
      <c r="L10" s="103"/>
      <c r="M10" s="103"/>
      <c r="N10" s="104"/>
    </row>
    <row r="11" spans="1:14" ht="21.75" customHeight="1" x14ac:dyDescent="0.15">
      <c r="A11" s="119"/>
      <c r="B11" s="120"/>
      <c r="C11" s="121"/>
      <c r="D11" s="121"/>
      <c r="E11" s="121"/>
      <c r="F11" s="121"/>
      <c r="G11" s="121"/>
      <c r="H11" s="122"/>
      <c r="I11" s="98"/>
      <c r="J11" s="103"/>
      <c r="K11" s="103"/>
      <c r="L11" s="103"/>
      <c r="M11" s="103"/>
      <c r="N11" s="104"/>
    </row>
    <row r="12" spans="1:14" ht="21.75" customHeight="1" x14ac:dyDescent="0.15">
      <c r="A12" s="42"/>
      <c r="B12" s="34"/>
      <c r="C12" s="34"/>
      <c r="D12" s="34"/>
      <c r="E12" s="34"/>
      <c r="F12" s="34"/>
      <c r="G12" s="34"/>
      <c r="H12" s="34"/>
      <c r="I12" s="100"/>
      <c r="J12" s="106"/>
      <c r="K12" s="106"/>
      <c r="L12" s="106"/>
      <c r="M12" s="106"/>
      <c r="N12" s="107"/>
    </row>
    <row r="13" spans="1:14" ht="21.75" customHeight="1" x14ac:dyDescent="0.15">
      <c r="A13" s="43"/>
      <c r="B13" s="31"/>
      <c r="C13" s="31"/>
      <c r="D13" s="31"/>
      <c r="E13" s="31"/>
      <c r="F13" s="31"/>
      <c r="G13" s="31"/>
      <c r="H13" s="31"/>
      <c r="I13" s="97" t="s">
        <v>64</v>
      </c>
      <c r="J13" s="108" t="s">
        <v>65</v>
      </c>
      <c r="K13" s="108"/>
      <c r="L13" s="108"/>
      <c r="M13" s="108"/>
      <c r="N13" s="109"/>
    </row>
    <row r="14" spans="1:14" ht="21.75" customHeight="1" x14ac:dyDescent="0.15">
      <c r="A14" s="43"/>
      <c r="B14" s="31"/>
      <c r="C14" s="31"/>
      <c r="D14" s="31"/>
      <c r="E14" s="31"/>
      <c r="F14" s="31"/>
      <c r="G14" s="31"/>
      <c r="H14" s="31"/>
      <c r="I14" s="98"/>
      <c r="J14" s="103" t="s">
        <v>79</v>
      </c>
      <c r="K14" s="103"/>
      <c r="L14" s="103"/>
      <c r="M14" s="103"/>
      <c r="N14" s="104"/>
    </row>
    <row r="15" spans="1:14" ht="21.75" customHeight="1" x14ac:dyDescent="0.15">
      <c r="A15" s="43"/>
      <c r="B15" s="44" t="s">
        <v>49</v>
      </c>
      <c r="C15" s="44"/>
      <c r="D15" s="105"/>
      <c r="E15" s="105"/>
      <c r="F15" s="105"/>
      <c r="G15" s="34" t="s">
        <v>39</v>
      </c>
      <c r="H15" s="31"/>
      <c r="I15" s="98"/>
      <c r="J15" s="103" t="s">
        <v>70</v>
      </c>
      <c r="K15" s="103"/>
      <c r="L15" s="103"/>
      <c r="M15" s="103"/>
      <c r="N15" s="104"/>
    </row>
    <row r="16" spans="1:14" ht="21.75" customHeight="1" x14ac:dyDescent="0.15">
      <c r="A16" s="43"/>
      <c r="B16" s="31"/>
      <c r="C16" s="31"/>
      <c r="D16" s="31"/>
      <c r="E16" s="31"/>
      <c r="F16" s="31"/>
      <c r="G16" s="31"/>
      <c r="H16" s="31"/>
      <c r="I16" s="98"/>
      <c r="J16" s="103" t="s">
        <v>66</v>
      </c>
      <c r="K16" s="103"/>
      <c r="L16" s="103"/>
      <c r="M16" s="103"/>
      <c r="N16" s="104"/>
    </row>
    <row r="17" spans="1:14" ht="21.75" customHeight="1" x14ac:dyDescent="0.15">
      <c r="A17" s="43"/>
      <c r="B17" s="44" t="s">
        <v>40</v>
      </c>
      <c r="C17" s="44"/>
      <c r="D17" s="105"/>
      <c r="E17" s="105"/>
      <c r="F17" s="105"/>
      <c r="G17" s="34" t="s">
        <v>39</v>
      </c>
      <c r="H17" s="31"/>
      <c r="I17" s="98"/>
      <c r="J17" s="68" t="s">
        <v>67</v>
      </c>
      <c r="K17" s="69"/>
      <c r="L17" s="69"/>
      <c r="M17" s="69"/>
      <c r="N17" s="70"/>
    </row>
    <row r="18" spans="1:14" ht="21.75" customHeight="1" x14ac:dyDescent="0.15">
      <c r="A18" s="43"/>
      <c r="B18" s="31"/>
      <c r="C18" s="31"/>
      <c r="D18" s="31"/>
      <c r="E18" s="31"/>
      <c r="F18" s="31"/>
      <c r="G18" s="31"/>
      <c r="H18" s="31"/>
      <c r="I18" s="98"/>
      <c r="J18" s="103" t="s">
        <v>80</v>
      </c>
      <c r="K18" s="103"/>
      <c r="L18" s="103"/>
      <c r="M18" s="103"/>
      <c r="N18" s="104"/>
    </row>
    <row r="19" spans="1:14" ht="21.75" customHeight="1" x14ac:dyDescent="0.15">
      <c r="A19" s="43"/>
      <c r="B19" s="44" t="s">
        <v>50</v>
      </c>
      <c r="C19" s="44"/>
      <c r="D19" s="105"/>
      <c r="E19" s="105"/>
      <c r="F19" s="105"/>
      <c r="G19" s="34" t="s">
        <v>39</v>
      </c>
      <c r="H19" s="31"/>
      <c r="I19" s="98"/>
      <c r="J19" s="103"/>
      <c r="K19" s="103"/>
      <c r="L19" s="103"/>
      <c r="M19" s="103"/>
      <c r="N19" s="104"/>
    </row>
    <row r="20" spans="1:14" ht="21.75" customHeight="1" thickBot="1" x14ac:dyDescent="0.2">
      <c r="A20" s="45"/>
      <c r="B20" s="46"/>
      <c r="C20" s="46"/>
      <c r="D20" s="46"/>
      <c r="E20" s="46"/>
      <c r="F20" s="46"/>
      <c r="G20" s="46"/>
      <c r="H20" s="46"/>
      <c r="I20" s="99"/>
      <c r="J20" s="123"/>
      <c r="K20" s="123"/>
      <c r="L20" s="123"/>
      <c r="M20" s="123"/>
      <c r="N20" s="124"/>
    </row>
    <row r="21" spans="1:14" ht="21.75" customHeight="1" thickTop="1" x14ac:dyDescent="0.15"/>
    <row r="22" spans="1:14" ht="21.75" customHeight="1" x14ac:dyDescent="0.15"/>
    <row r="49" spans="6:6" x14ac:dyDescent="0.15">
      <c r="F49">
        <v>14000</v>
      </c>
    </row>
  </sheetData>
  <mergeCells count="29">
    <mergeCell ref="A10:A11"/>
    <mergeCell ref="B10:H11"/>
    <mergeCell ref="J20:N20"/>
    <mergeCell ref="J14:N14"/>
    <mergeCell ref="D15:F15"/>
    <mergeCell ref="J15:N15"/>
    <mergeCell ref="J16:N16"/>
    <mergeCell ref="D17:F17"/>
    <mergeCell ref="A1:A3"/>
    <mergeCell ref="C1:G1"/>
    <mergeCell ref="I1:J1"/>
    <mergeCell ref="C2:G2"/>
    <mergeCell ref="C3:G3"/>
    <mergeCell ref="A4:N4"/>
    <mergeCell ref="I13:I20"/>
    <mergeCell ref="I5:I12"/>
    <mergeCell ref="J5:N5"/>
    <mergeCell ref="J6:N6"/>
    <mergeCell ref="J7:N7"/>
    <mergeCell ref="J8:N8"/>
    <mergeCell ref="J9:N9"/>
    <mergeCell ref="J18:N18"/>
    <mergeCell ref="D19:F19"/>
    <mergeCell ref="J19:N19"/>
    <mergeCell ref="J10:N10"/>
    <mergeCell ref="J11:N11"/>
    <mergeCell ref="J12:N12"/>
    <mergeCell ref="J13:N13"/>
    <mergeCell ref="B6:H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L153"/>
  <sheetViews>
    <sheetView tabSelected="1" view="pageBreakPreview" zoomScaleNormal="100" zoomScaleSheetLayoutView="100" workbookViewId="0">
      <pane xSplit="2" ySplit="2" topLeftCell="C3" activePane="bottomRight" state="frozen"/>
      <selection activeCell="C3" sqref="C3:G3"/>
      <selection pane="topRight" activeCell="C3" sqref="C3:G3"/>
      <selection pane="bottomLeft" activeCell="C3" sqref="C3:G3"/>
      <selection pane="bottomRight" activeCell="I40" sqref="I40"/>
    </sheetView>
  </sheetViews>
  <sheetFormatPr defaultColWidth="9" defaultRowHeight="19.5" customHeight="1" x14ac:dyDescent="0.15"/>
  <cols>
    <col min="1" max="1" width="4.625" style="2" customWidth="1"/>
    <col min="2" max="2" width="40.625" style="3" customWidth="1"/>
    <col min="3" max="3" width="25.625" style="3" customWidth="1"/>
    <col min="4" max="4" width="11.625" style="4" customWidth="1"/>
    <col min="5" max="5" width="4.625" style="5" customWidth="1"/>
    <col min="6" max="6" width="11.625" style="6" customWidth="1"/>
    <col min="7" max="7" width="15.625" style="6" customWidth="1"/>
    <col min="8" max="8" width="30.625" style="9" customWidth="1"/>
    <col min="9" max="9" width="15.375" style="1" customWidth="1"/>
    <col min="10" max="10" width="0" style="1" hidden="1" customWidth="1"/>
    <col min="11" max="11" width="9" style="1"/>
    <col min="12" max="12" width="10.25" style="1" bestFit="1" customWidth="1"/>
    <col min="13" max="13" width="11.75" style="1" bestFit="1" customWidth="1"/>
    <col min="14" max="16384" width="9" style="1"/>
  </cols>
  <sheetData>
    <row r="1" spans="1:12" ht="19.5" customHeight="1" x14ac:dyDescent="0.15">
      <c r="A1" s="127" t="s">
        <v>0</v>
      </c>
      <c r="B1" s="128"/>
      <c r="C1" s="131" t="s">
        <v>62</v>
      </c>
      <c r="D1" s="133" t="s">
        <v>1</v>
      </c>
      <c r="E1" s="131" t="s">
        <v>2</v>
      </c>
      <c r="F1" s="135" t="s">
        <v>3</v>
      </c>
      <c r="G1" s="135" t="s">
        <v>4</v>
      </c>
      <c r="H1" s="125" t="s">
        <v>63</v>
      </c>
    </row>
    <row r="2" spans="1:12" ht="19.5" customHeight="1" x14ac:dyDescent="0.15">
      <c r="A2" s="129"/>
      <c r="B2" s="130"/>
      <c r="C2" s="132"/>
      <c r="D2" s="134"/>
      <c r="E2" s="132"/>
      <c r="F2" s="136"/>
      <c r="G2" s="136"/>
      <c r="H2" s="126"/>
    </row>
    <row r="3" spans="1:12" ht="19.5" customHeight="1" x14ac:dyDescent="0.15">
      <c r="A3" s="18"/>
      <c r="B3" s="19" t="s">
        <v>98</v>
      </c>
      <c r="C3" s="19"/>
      <c r="D3" s="20"/>
      <c r="E3" s="21"/>
      <c r="F3" s="22"/>
      <c r="G3" s="22"/>
      <c r="H3" s="23"/>
    </row>
    <row r="4" spans="1:12" ht="19.5" customHeight="1" x14ac:dyDescent="0.15">
      <c r="B4" s="3" t="s">
        <v>41</v>
      </c>
      <c r="H4" s="7"/>
      <c r="J4" s="1" t="s">
        <v>5</v>
      </c>
      <c r="L4" s="8"/>
    </row>
    <row r="5" spans="1:12" ht="19.5" customHeight="1" x14ac:dyDescent="0.15">
      <c r="A5" s="2" t="str">
        <f>A28</f>
        <v>A</v>
      </c>
      <c r="B5" s="3" t="str">
        <f>B28</f>
        <v>清掃管理業務</v>
      </c>
      <c r="D5" s="4">
        <v>1</v>
      </c>
      <c r="E5" s="5" t="s">
        <v>6</v>
      </c>
      <c r="G5" s="6">
        <f>G55</f>
        <v>0</v>
      </c>
      <c r="H5" s="49"/>
      <c r="J5" s="1" t="s">
        <v>7</v>
      </c>
      <c r="L5" s="8"/>
    </row>
    <row r="6" spans="1:12" ht="19.5" customHeight="1" x14ac:dyDescent="0.15">
      <c r="F6" s="6" t="s">
        <v>8</v>
      </c>
      <c r="J6" s="1" t="s">
        <v>9</v>
      </c>
      <c r="L6" s="8"/>
    </row>
    <row r="7" spans="1:12" ht="19.5" customHeight="1" x14ac:dyDescent="0.15">
      <c r="L7" s="8"/>
    </row>
    <row r="8" spans="1:12" ht="19.5" customHeight="1" x14ac:dyDescent="0.15">
      <c r="A8" s="2" t="s">
        <v>8</v>
      </c>
      <c r="B8" s="3" t="s">
        <v>72</v>
      </c>
      <c r="G8" s="6">
        <f>G5</f>
        <v>0</v>
      </c>
      <c r="J8" s="1" t="s">
        <v>10</v>
      </c>
      <c r="L8" s="8"/>
    </row>
    <row r="9" spans="1:12" ht="19.5" customHeight="1" x14ac:dyDescent="0.15">
      <c r="J9" s="1" t="s">
        <v>11</v>
      </c>
      <c r="L9" s="8"/>
    </row>
    <row r="10" spans="1:12" ht="19.5" customHeight="1" x14ac:dyDescent="0.15">
      <c r="B10" s="3" t="s">
        <v>73</v>
      </c>
      <c r="D10" s="4">
        <v>1</v>
      </c>
      <c r="E10" s="5" t="s">
        <v>5</v>
      </c>
      <c r="G10" s="6">
        <f>G8*10%</f>
        <v>0</v>
      </c>
      <c r="H10" s="49" t="s">
        <v>74</v>
      </c>
      <c r="J10" s="1" t="s">
        <v>12</v>
      </c>
      <c r="L10" s="8"/>
    </row>
    <row r="11" spans="1:12" ht="19.5" customHeight="1" x14ac:dyDescent="0.15">
      <c r="J11" s="1" t="s">
        <v>13</v>
      </c>
      <c r="L11" s="8"/>
    </row>
    <row r="12" spans="1:12" ht="19.5" customHeight="1" x14ac:dyDescent="0.15">
      <c r="J12" s="1" t="s">
        <v>14</v>
      </c>
      <c r="L12" s="8"/>
    </row>
    <row r="13" spans="1:12" ht="19.5" customHeight="1" x14ac:dyDescent="0.15">
      <c r="B13" s="3" t="s">
        <v>76</v>
      </c>
      <c r="G13" s="6">
        <f>G10</f>
        <v>0</v>
      </c>
      <c r="J13" s="1" t="s">
        <v>15</v>
      </c>
      <c r="L13" s="8"/>
    </row>
    <row r="14" spans="1:12" ht="19.5" customHeight="1" x14ac:dyDescent="0.15">
      <c r="B14" s="3" t="s">
        <v>75</v>
      </c>
      <c r="J14" s="1" t="s">
        <v>16</v>
      </c>
      <c r="L14" s="8"/>
    </row>
    <row r="15" spans="1:12" ht="19.5" customHeight="1" x14ac:dyDescent="0.15">
      <c r="A15" s="2" t="s">
        <v>17</v>
      </c>
      <c r="B15" s="3" t="s">
        <v>42</v>
      </c>
      <c r="C15" s="10"/>
      <c r="D15" s="4">
        <v>1</v>
      </c>
      <c r="E15" s="5" t="s">
        <v>18</v>
      </c>
      <c r="G15" s="6">
        <f>(G8+G13)*30%</f>
        <v>0</v>
      </c>
      <c r="H15" s="90">
        <v>0.3</v>
      </c>
      <c r="J15" s="1" t="s">
        <v>19</v>
      </c>
      <c r="L15" s="8"/>
    </row>
    <row r="16" spans="1:12" ht="19.5" customHeight="1" x14ac:dyDescent="0.15">
      <c r="C16" s="10"/>
      <c r="J16" s="1" t="s">
        <v>20</v>
      </c>
      <c r="L16" s="8"/>
    </row>
    <row r="17" spans="1:12" ht="19.5" customHeight="1" x14ac:dyDescent="0.15">
      <c r="C17" s="10"/>
      <c r="J17" s="1" t="s">
        <v>21</v>
      </c>
      <c r="L17" s="8"/>
    </row>
    <row r="18" spans="1:12" ht="19.5" customHeight="1" x14ac:dyDescent="0.15">
      <c r="B18" s="3" t="s">
        <v>77</v>
      </c>
      <c r="G18" s="6">
        <f>G15</f>
        <v>0</v>
      </c>
      <c r="J18" s="1" t="s">
        <v>22</v>
      </c>
      <c r="L18" s="8"/>
    </row>
    <row r="19" spans="1:12" ht="19.5" customHeight="1" x14ac:dyDescent="0.15">
      <c r="J19" s="1" t="s">
        <v>23</v>
      </c>
      <c r="L19" s="8"/>
    </row>
    <row r="20" spans="1:12" ht="19.5" customHeight="1" x14ac:dyDescent="0.15">
      <c r="J20" s="1" t="s">
        <v>24</v>
      </c>
      <c r="L20" s="8"/>
    </row>
    <row r="21" spans="1:12" ht="19.5" customHeight="1" x14ac:dyDescent="0.15">
      <c r="B21" s="3" t="s">
        <v>45</v>
      </c>
      <c r="D21" s="4" t="s">
        <v>25</v>
      </c>
      <c r="E21" s="5" t="s">
        <v>25</v>
      </c>
      <c r="G21" s="6">
        <f>G8+G13+G18</f>
        <v>0</v>
      </c>
      <c r="H21" s="49"/>
      <c r="I21" s="71">
        <f>SUM(G10,G19)</f>
        <v>0</v>
      </c>
      <c r="J21" s="1" t="s">
        <v>26</v>
      </c>
      <c r="L21" s="8"/>
    </row>
    <row r="22" spans="1:12" ht="19.5" customHeight="1" x14ac:dyDescent="0.15">
      <c r="H22" s="49"/>
      <c r="L22" s="8"/>
    </row>
    <row r="23" spans="1:12" ht="19.5" customHeight="1" x14ac:dyDescent="0.15">
      <c r="G23" s="24"/>
      <c r="H23" s="49"/>
      <c r="J23" s="1" t="s">
        <v>27</v>
      </c>
      <c r="L23" s="8"/>
    </row>
    <row r="24" spans="1:12" ht="19.5" customHeight="1" x14ac:dyDescent="0.15">
      <c r="A24" s="2" t="s">
        <v>43</v>
      </c>
      <c r="B24" s="3" t="s">
        <v>28</v>
      </c>
      <c r="C24" s="11" t="s">
        <v>29</v>
      </c>
      <c r="D24" s="4">
        <v>1</v>
      </c>
      <c r="E24" s="5" t="s">
        <v>18</v>
      </c>
      <c r="G24" s="12">
        <f>G21*10%</f>
        <v>0</v>
      </c>
      <c r="J24" s="1" t="s">
        <v>30</v>
      </c>
      <c r="L24" s="8"/>
    </row>
    <row r="25" spans="1:12" ht="19.5" customHeight="1" x14ac:dyDescent="0.15">
      <c r="C25" s="11"/>
      <c r="G25" s="12"/>
      <c r="J25" s="1" t="s">
        <v>31</v>
      </c>
      <c r="L25" s="8"/>
    </row>
    <row r="26" spans="1:12" ht="19.5" customHeight="1" x14ac:dyDescent="0.15">
      <c r="C26" s="11"/>
      <c r="G26" s="12"/>
      <c r="L26" s="8"/>
    </row>
    <row r="27" spans="1:12" ht="19.5" customHeight="1" x14ac:dyDescent="0.15">
      <c r="A27" s="13"/>
      <c r="B27" s="14" t="s">
        <v>56</v>
      </c>
      <c r="C27" s="14"/>
      <c r="D27" s="15"/>
      <c r="E27" s="16"/>
      <c r="F27" s="17"/>
      <c r="G27" s="17">
        <f>G21+G24</f>
        <v>0</v>
      </c>
      <c r="H27" s="73"/>
    </row>
    <row r="28" spans="1:12" ht="19.5" customHeight="1" x14ac:dyDescent="0.15">
      <c r="A28" s="18" t="s">
        <v>32</v>
      </c>
      <c r="B28" s="19" t="s">
        <v>44</v>
      </c>
      <c r="C28" s="19"/>
      <c r="D28" s="20"/>
      <c r="E28" s="21"/>
      <c r="F28" s="22"/>
      <c r="G28" s="22"/>
      <c r="H28" s="23"/>
      <c r="L28" s="8"/>
    </row>
    <row r="30" spans="1:12" ht="19.5" customHeight="1" x14ac:dyDescent="0.15">
      <c r="A30" s="2">
        <v>1</v>
      </c>
      <c r="B30" s="3" t="s">
        <v>84</v>
      </c>
      <c r="F30" s="24"/>
      <c r="G30" s="24" t="str">
        <f t="shared" ref="G30" si="0">IF(D30="","",ROUNDDOWN(D30*F30,0))</f>
        <v/>
      </c>
      <c r="H30" s="48"/>
      <c r="K30" s="47"/>
    </row>
    <row r="31" spans="1:12" ht="19.5" customHeight="1" x14ac:dyDescent="0.15">
      <c r="B31" s="3" t="s">
        <v>51</v>
      </c>
      <c r="C31" s="3" t="s">
        <v>54</v>
      </c>
      <c r="E31" s="5" t="s">
        <v>20</v>
      </c>
      <c r="F31" s="65"/>
      <c r="G31" s="24">
        <f>D31*F31</f>
        <v>0</v>
      </c>
      <c r="H31" s="48" t="s">
        <v>61</v>
      </c>
    </row>
    <row r="32" spans="1:12" ht="19.5" customHeight="1" x14ac:dyDescent="0.15">
      <c r="B32" s="3" t="s">
        <v>53</v>
      </c>
      <c r="C32" s="3" t="s">
        <v>85</v>
      </c>
      <c r="E32" s="5" t="s">
        <v>20</v>
      </c>
      <c r="F32" s="24"/>
      <c r="G32" s="24">
        <f>D32*F32</f>
        <v>0</v>
      </c>
      <c r="H32" s="48" t="s">
        <v>61</v>
      </c>
      <c r="I32" s="51"/>
    </row>
    <row r="33" spans="1:9" ht="19.5" customHeight="1" x14ac:dyDescent="0.15">
      <c r="B33" s="3" t="s">
        <v>86</v>
      </c>
      <c r="C33" s="50" t="s">
        <v>87</v>
      </c>
      <c r="D33" s="54"/>
      <c r="E33" s="5" t="s">
        <v>78</v>
      </c>
      <c r="F33" s="24"/>
      <c r="G33" s="24">
        <f>D33*F33</f>
        <v>0</v>
      </c>
      <c r="H33" s="48" t="s">
        <v>61</v>
      </c>
      <c r="I33" s="51"/>
    </row>
    <row r="34" spans="1:9" ht="19.5" customHeight="1" x14ac:dyDescent="0.15">
      <c r="B34" s="3" t="s">
        <v>52</v>
      </c>
      <c r="C34" s="3" t="s">
        <v>88</v>
      </c>
      <c r="E34" s="5" t="s">
        <v>20</v>
      </c>
      <c r="F34" s="24"/>
      <c r="G34" s="24">
        <f>D34*F34</f>
        <v>0</v>
      </c>
      <c r="H34" s="48" t="s">
        <v>61</v>
      </c>
      <c r="I34" s="51">
        <f>SUM(G31:G34)</f>
        <v>0</v>
      </c>
    </row>
    <row r="35" spans="1:9" ht="19.5" customHeight="1" x14ac:dyDescent="0.15">
      <c r="A35" s="2">
        <v>2</v>
      </c>
      <c r="B35" s="3" t="s">
        <v>89</v>
      </c>
      <c r="F35" s="24"/>
      <c r="G35" s="24"/>
      <c r="H35" s="48"/>
      <c r="I35" s="51"/>
    </row>
    <row r="36" spans="1:9" ht="19.5" customHeight="1" x14ac:dyDescent="0.15">
      <c r="B36" s="3" t="s">
        <v>90</v>
      </c>
      <c r="C36" s="3" t="s">
        <v>91</v>
      </c>
      <c r="E36" s="5" t="s">
        <v>78</v>
      </c>
      <c r="F36" s="24"/>
      <c r="G36" s="24">
        <f>D36*F36</f>
        <v>0</v>
      </c>
      <c r="H36" s="48" t="s">
        <v>61</v>
      </c>
      <c r="I36" s="51"/>
    </row>
    <row r="37" spans="1:9" ht="19.5" customHeight="1" x14ac:dyDescent="0.15">
      <c r="B37" s="3" t="s">
        <v>92</v>
      </c>
      <c r="C37" s="3" t="s">
        <v>93</v>
      </c>
      <c r="E37" s="5" t="s">
        <v>20</v>
      </c>
      <c r="F37" s="24"/>
      <c r="G37" s="24">
        <f>D37*F37</f>
        <v>0</v>
      </c>
      <c r="H37" s="48" t="s">
        <v>61</v>
      </c>
    </row>
    <row r="38" spans="1:9" ht="19.5" customHeight="1" x14ac:dyDescent="0.15">
      <c r="B38" s="3" t="s">
        <v>94</v>
      </c>
      <c r="C38" s="3" t="s">
        <v>95</v>
      </c>
      <c r="E38" s="5" t="s">
        <v>20</v>
      </c>
      <c r="F38" s="24"/>
      <c r="G38" s="24">
        <f>D38*F38</f>
        <v>0</v>
      </c>
      <c r="H38" s="48" t="s">
        <v>61</v>
      </c>
      <c r="I38" s="51"/>
    </row>
    <row r="39" spans="1:9" ht="19.5" customHeight="1" x14ac:dyDescent="0.15">
      <c r="B39" s="3" t="s">
        <v>96</v>
      </c>
      <c r="C39" s="3" t="s">
        <v>97</v>
      </c>
      <c r="E39" s="5" t="s">
        <v>78</v>
      </c>
      <c r="F39" s="24"/>
      <c r="G39" s="24">
        <f>D39*F39</f>
        <v>0</v>
      </c>
      <c r="H39" s="48" t="s">
        <v>61</v>
      </c>
      <c r="I39" s="51">
        <f>SUM(G36:G39)</f>
        <v>0</v>
      </c>
    </row>
    <row r="40" spans="1:9" ht="19.5" customHeight="1" x14ac:dyDescent="0.15">
      <c r="F40" s="24"/>
      <c r="G40" s="24"/>
      <c r="H40" s="48"/>
    </row>
    <row r="41" spans="1:9" ht="19.5" customHeight="1" x14ac:dyDescent="0.15">
      <c r="B41" s="62"/>
      <c r="C41" s="62"/>
      <c r="D41" s="66"/>
      <c r="E41" s="64"/>
      <c r="F41" s="65"/>
      <c r="G41" s="65"/>
      <c r="H41" s="48"/>
    </row>
    <row r="42" spans="1:9" ht="19.5" customHeight="1" x14ac:dyDescent="0.15">
      <c r="F42" s="24"/>
      <c r="G42" s="24"/>
      <c r="H42" s="48"/>
      <c r="I42" s="51"/>
    </row>
    <row r="43" spans="1:9" ht="19.5" customHeight="1" x14ac:dyDescent="0.15">
      <c r="G43" s="24"/>
      <c r="H43" s="48"/>
    </row>
    <row r="44" spans="1:9" ht="19.5" customHeight="1" x14ac:dyDescent="0.15">
      <c r="A44" s="55"/>
      <c r="F44" s="24"/>
      <c r="G44" s="24"/>
      <c r="H44" s="48"/>
    </row>
    <row r="45" spans="1:9" ht="19.5" customHeight="1" x14ac:dyDescent="0.15">
      <c r="B45" s="62"/>
      <c r="C45" s="62"/>
      <c r="D45" s="66"/>
      <c r="E45" s="64"/>
      <c r="F45" s="65"/>
      <c r="G45" s="65"/>
      <c r="H45" s="48"/>
      <c r="I45" s="51"/>
    </row>
    <row r="46" spans="1:9" ht="19.5" customHeight="1" x14ac:dyDescent="0.15">
      <c r="F46" s="24"/>
      <c r="G46" s="24"/>
      <c r="H46" s="48"/>
      <c r="I46" s="51"/>
    </row>
    <row r="47" spans="1:9" ht="19.5" customHeight="1" x14ac:dyDescent="0.15">
      <c r="F47" s="24"/>
      <c r="G47" s="24"/>
      <c r="H47" s="48"/>
      <c r="I47" s="51"/>
    </row>
    <row r="48" spans="1:9" ht="19.5" customHeight="1" x14ac:dyDescent="0.15">
      <c r="B48" s="62"/>
      <c r="C48" s="85"/>
      <c r="D48" s="63"/>
      <c r="E48" s="64"/>
      <c r="F48" s="24"/>
      <c r="G48" s="65"/>
      <c r="H48" s="48"/>
      <c r="I48" s="51"/>
    </row>
    <row r="49" spans="1:9" ht="19.5" customHeight="1" x14ac:dyDescent="0.15">
      <c r="B49" s="50"/>
      <c r="C49" s="87"/>
      <c r="D49" s="54"/>
      <c r="F49" s="24"/>
      <c r="G49" s="24"/>
      <c r="H49" s="48"/>
      <c r="I49" s="51"/>
    </row>
    <row r="50" spans="1:9" ht="19.5" customHeight="1" x14ac:dyDescent="0.15">
      <c r="B50" s="87"/>
      <c r="C50" s="87"/>
      <c r="D50" s="88"/>
      <c r="F50" s="24"/>
      <c r="G50" s="24"/>
      <c r="H50" s="48"/>
      <c r="I50" s="51"/>
    </row>
    <row r="51" spans="1:9" ht="19.5" customHeight="1" x14ac:dyDescent="0.15">
      <c r="B51" s="62"/>
      <c r="C51" s="62"/>
      <c r="D51" s="66"/>
      <c r="E51" s="64"/>
      <c r="F51" s="65"/>
      <c r="G51" s="65"/>
      <c r="H51" s="48"/>
      <c r="I51" s="51"/>
    </row>
    <row r="52" spans="1:9" ht="19.5" customHeight="1" x14ac:dyDescent="0.15">
      <c r="B52" s="62"/>
      <c r="C52" s="62"/>
      <c r="D52" s="66"/>
      <c r="E52" s="64"/>
      <c r="F52" s="65"/>
      <c r="G52" s="65"/>
      <c r="H52" s="48"/>
      <c r="I52" s="51"/>
    </row>
    <row r="53" spans="1:9" ht="19.5" customHeight="1" x14ac:dyDescent="0.15">
      <c r="A53" s="55"/>
      <c r="B53" s="80"/>
      <c r="C53" s="80"/>
      <c r="D53" s="81"/>
      <c r="E53" s="82"/>
      <c r="F53" s="60"/>
      <c r="G53" s="83"/>
      <c r="H53" s="84"/>
      <c r="I53" s="51"/>
    </row>
    <row r="54" spans="1:9" ht="19.5" customHeight="1" x14ac:dyDescent="0.15">
      <c r="A54" s="55"/>
      <c r="B54" s="80"/>
      <c r="C54" s="80"/>
      <c r="D54" s="81"/>
      <c r="E54" s="82"/>
      <c r="F54" s="83"/>
      <c r="G54" s="83"/>
      <c r="H54" s="84"/>
      <c r="I54" s="51"/>
    </row>
    <row r="55" spans="1:9" ht="19.5" customHeight="1" x14ac:dyDescent="0.15">
      <c r="A55" s="13"/>
      <c r="B55" s="14" t="s">
        <v>100</v>
      </c>
      <c r="C55" s="14"/>
      <c r="D55" s="15"/>
      <c r="E55" s="16"/>
      <c r="F55" s="93"/>
      <c r="G55" s="93">
        <f>SUM(G31:G39)</f>
        <v>0</v>
      </c>
      <c r="H55" s="79"/>
    </row>
    <row r="56" spans="1:9" ht="19.5" customHeight="1" x14ac:dyDescent="0.15">
      <c r="A56" s="74"/>
      <c r="B56" s="91"/>
      <c r="C56" s="92"/>
      <c r="D56" s="75"/>
      <c r="E56" s="76"/>
      <c r="F56" s="77"/>
      <c r="G56" s="77"/>
      <c r="H56" s="78"/>
    </row>
    <row r="57" spans="1:9" ht="19.5" customHeight="1" x14ac:dyDescent="0.15">
      <c r="A57" s="55"/>
      <c r="C57" s="87"/>
      <c r="D57" s="57"/>
      <c r="E57" s="58"/>
      <c r="F57" s="24"/>
      <c r="G57" s="24"/>
      <c r="H57" s="48"/>
      <c r="I57" s="51"/>
    </row>
    <row r="58" spans="1:9" ht="19.5" customHeight="1" x14ac:dyDescent="0.15">
      <c r="A58" s="55"/>
      <c r="B58" s="56"/>
      <c r="C58" s="56"/>
      <c r="D58" s="57"/>
      <c r="E58" s="58"/>
      <c r="F58" s="24"/>
      <c r="G58" s="60"/>
      <c r="H58" s="61"/>
    </row>
    <row r="59" spans="1:9" ht="19.5" customHeight="1" x14ac:dyDescent="0.15">
      <c r="A59" s="55"/>
      <c r="C59" s="87"/>
      <c r="D59" s="57"/>
      <c r="E59" s="58"/>
      <c r="F59" s="24"/>
      <c r="G59" s="24"/>
      <c r="H59" s="48"/>
    </row>
    <row r="60" spans="1:9" ht="19.5" customHeight="1" x14ac:dyDescent="0.15">
      <c r="A60" s="55"/>
      <c r="C60" s="87"/>
      <c r="D60" s="57"/>
      <c r="E60" s="58"/>
      <c r="F60" s="24"/>
      <c r="G60" s="24"/>
      <c r="H60" s="48"/>
      <c r="I60" s="51"/>
    </row>
    <row r="61" spans="1:9" ht="19.5" customHeight="1" x14ac:dyDescent="0.15">
      <c r="A61" s="55"/>
      <c r="C61" s="87"/>
      <c r="D61" s="57"/>
      <c r="E61" s="58"/>
      <c r="F61" s="24"/>
      <c r="G61" s="24"/>
      <c r="H61" s="61"/>
    </row>
    <row r="62" spans="1:9" ht="19.5" customHeight="1" x14ac:dyDescent="0.15">
      <c r="A62" s="55"/>
      <c r="C62" s="87"/>
      <c r="D62" s="57"/>
      <c r="F62" s="24"/>
      <c r="G62" s="24"/>
      <c r="H62" s="48"/>
      <c r="I62" s="51"/>
    </row>
    <row r="63" spans="1:9" ht="19.5" customHeight="1" x14ac:dyDescent="0.15">
      <c r="F63" s="24"/>
      <c r="G63" s="24"/>
      <c r="H63" s="48"/>
      <c r="I63" s="51"/>
    </row>
    <row r="64" spans="1:9" ht="19.5" customHeight="1" x14ac:dyDescent="0.15">
      <c r="F64" s="24"/>
      <c r="G64" s="24"/>
      <c r="H64" s="48"/>
      <c r="I64" s="51"/>
    </row>
    <row r="65" spans="1:9" ht="19.5" customHeight="1" x14ac:dyDescent="0.15">
      <c r="C65" s="87"/>
      <c r="D65" s="54"/>
      <c r="F65" s="24"/>
      <c r="G65" s="24"/>
      <c r="H65" s="48"/>
      <c r="I65" s="51"/>
    </row>
    <row r="66" spans="1:9" ht="19.5" customHeight="1" x14ac:dyDescent="0.15">
      <c r="C66" s="87"/>
      <c r="D66" s="54"/>
      <c r="F66" s="24"/>
      <c r="G66" s="24"/>
      <c r="H66" s="48"/>
      <c r="I66" s="51"/>
    </row>
    <row r="67" spans="1:9" ht="19.5" customHeight="1" x14ac:dyDescent="0.15">
      <c r="C67" s="86"/>
      <c r="D67" s="54"/>
      <c r="F67" s="24"/>
      <c r="G67" s="24"/>
      <c r="H67" s="48"/>
    </row>
    <row r="68" spans="1:9" ht="19.5" customHeight="1" x14ac:dyDescent="0.15">
      <c r="F68" s="24"/>
      <c r="G68" s="24"/>
      <c r="H68" s="48"/>
    </row>
    <row r="69" spans="1:9" ht="19.5" customHeight="1" x14ac:dyDescent="0.15">
      <c r="D69" s="54"/>
      <c r="F69" s="24"/>
      <c r="G69" s="24"/>
      <c r="H69" s="48"/>
      <c r="I69" s="51"/>
    </row>
    <row r="70" spans="1:9" ht="19.5" customHeight="1" x14ac:dyDescent="0.15">
      <c r="D70" s="54"/>
      <c r="F70" s="24"/>
      <c r="G70" s="24"/>
      <c r="I70" s="51"/>
    </row>
    <row r="71" spans="1:9" ht="19.5" customHeight="1" x14ac:dyDescent="0.15">
      <c r="F71" s="24"/>
      <c r="G71" s="24"/>
      <c r="H71" s="48"/>
      <c r="I71" s="51"/>
    </row>
    <row r="72" spans="1:9" ht="19.5" customHeight="1" x14ac:dyDescent="0.15">
      <c r="F72" s="24"/>
      <c r="G72" s="24"/>
      <c r="H72" s="48"/>
      <c r="I72" s="51"/>
    </row>
    <row r="73" spans="1:9" ht="19.5" customHeight="1" x14ac:dyDescent="0.15">
      <c r="D73" s="54"/>
      <c r="F73" s="24"/>
      <c r="G73" s="65"/>
      <c r="H73" s="48"/>
      <c r="I73" s="51"/>
    </row>
    <row r="74" spans="1:9" ht="19.5" customHeight="1" x14ac:dyDescent="0.15">
      <c r="A74" s="55"/>
      <c r="C74" s="87"/>
      <c r="D74" s="57"/>
      <c r="F74" s="24"/>
      <c r="G74" s="24"/>
      <c r="H74" s="61"/>
    </row>
    <row r="75" spans="1:9" ht="19.5" customHeight="1" x14ac:dyDescent="0.15">
      <c r="A75" s="55"/>
      <c r="C75" s="87"/>
      <c r="D75" s="67"/>
      <c r="F75" s="24"/>
      <c r="G75" s="24"/>
      <c r="H75" s="48"/>
    </row>
    <row r="76" spans="1:9" ht="19.5" customHeight="1" x14ac:dyDescent="0.15">
      <c r="A76" s="55"/>
      <c r="C76" s="50"/>
      <c r="D76" s="67"/>
      <c r="F76" s="24"/>
      <c r="G76" s="24"/>
      <c r="H76" s="48"/>
      <c r="I76" s="51"/>
    </row>
    <row r="77" spans="1:9" ht="19.5" customHeight="1" x14ac:dyDescent="0.15">
      <c r="A77" s="55"/>
      <c r="D77" s="54"/>
      <c r="G77" s="24"/>
      <c r="H77" s="48"/>
      <c r="I77" s="51"/>
    </row>
    <row r="78" spans="1:9" ht="19.5" customHeight="1" x14ac:dyDescent="0.15">
      <c r="A78" s="55"/>
      <c r="B78" s="56"/>
      <c r="C78" s="56"/>
      <c r="D78" s="57"/>
      <c r="E78" s="58"/>
      <c r="F78" s="59"/>
      <c r="G78" s="60"/>
      <c r="H78" s="61"/>
    </row>
    <row r="79" spans="1:9" ht="19.5" customHeight="1" x14ac:dyDescent="0.15">
      <c r="A79" s="55"/>
      <c r="B79" s="56"/>
      <c r="C79" s="56"/>
      <c r="D79" s="57"/>
      <c r="E79" s="58"/>
      <c r="F79" s="59"/>
      <c r="G79" s="60"/>
      <c r="H79" s="61"/>
    </row>
    <row r="80" spans="1:9" ht="19.5" customHeight="1" x14ac:dyDescent="0.15">
      <c r="A80" s="55"/>
      <c r="B80" s="56"/>
      <c r="C80" s="56"/>
      <c r="D80" s="57"/>
      <c r="E80" s="58"/>
      <c r="F80" s="59"/>
      <c r="G80" s="60"/>
      <c r="H80" s="61"/>
    </row>
    <row r="81" spans="1:9" ht="19.5" customHeight="1" x14ac:dyDescent="0.15">
      <c r="H81" s="61"/>
    </row>
    <row r="82" spans="1:9" ht="19.5" customHeight="1" x14ac:dyDescent="0.15">
      <c r="A82" s="55"/>
      <c r="B82" s="56"/>
      <c r="C82" s="56"/>
      <c r="D82" s="57"/>
      <c r="E82" s="58"/>
      <c r="F82" s="59"/>
      <c r="G82" s="60"/>
      <c r="H82" s="61"/>
    </row>
    <row r="83" spans="1:9" ht="19.5" customHeight="1" x14ac:dyDescent="0.15">
      <c r="A83" s="13"/>
      <c r="B83" s="14" t="s">
        <v>55</v>
      </c>
      <c r="C83" s="14"/>
      <c r="D83" s="15"/>
      <c r="E83" s="16"/>
      <c r="F83" s="17"/>
      <c r="G83" s="17"/>
      <c r="H83" s="53"/>
      <c r="I83" s="52"/>
    </row>
    <row r="84" spans="1:9" ht="19.5" customHeight="1" x14ac:dyDescent="0.15">
      <c r="A84" s="1"/>
      <c r="B84" s="1"/>
      <c r="C84" s="1"/>
      <c r="D84" s="1"/>
      <c r="E84" s="1"/>
      <c r="F84" s="1"/>
      <c r="G84" s="1"/>
      <c r="H84" s="1"/>
    </row>
    <row r="85" spans="1:9" ht="19.5" customHeight="1" x14ac:dyDescent="0.15">
      <c r="A85" s="1"/>
      <c r="B85" s="1"/>
      <c r="C85" s="1"/>
      <c r="D85" s="89">
        <f>SUM(D31:D73)</f>
        <v>0</v>
      </c>
      <c r="E85" s="1"/>
      <c r="F85" s="1"/>
      <c r="G85" s="1"/>
      <c r="H85" s="1"/>
    </row>
    <row r="86" spans="1:9" ht="19.5" customHeight="1" x14ac:dyDescent="0.15">
      <c r="A86" s="1"/>
      <c r="B86" s="1"/>
      <c r="C86" s="1"/>
      <c r="D86" s="1"/>
      <c r="E86" s="1"/>
      <c r="F86" s="1"/>
      <c r="G86" s="1"/>
      <c r="H86" s="1"/>
    </row>
    <row r="87" spans="1:9" ht="19.5" customHeight="1" x14ac:dyDescent="0.15">
      <c r="A87" s="1"/>
      <c r="B87" s="1"/>
      <c r="C87" s="1"/>
      <c r="D87" s="1"/>
      <c r="E87" s="1"/>
      <c r="F87" s="1"/>
      <c r="G87" s="1"/>
      <c r="H87" s="71">
        <f>SUM(G31:G77)</f>
        <v>0</v>
      </c>
      <c r="I87" s="72" t="s">
        <v>71</v>
      </c>
    </row>
    <row r="88" spans="1:9" ht="19.5" customHeight="1" x14ac:dyDescent="0.15">
      <c r="A88" s="1"/>
      <c r="B88" s="1"/>
      <c r="C88" s="1"/>
      <c r="D88" s="1"/>
      <c r="E88" s="1"/>
      <c r="F88" s="1"/>
      <c r="G88" s="1"/>
      <c r="H88" s="1"/>
    </row>
    <row r="89" spans="1:9" ht="19.5" customHeight="1" x14ac:dyDescent="0.15">
      <c r="A89" s="1"/>
      <c r="B89" s="1"/>
      <c r="C89" s="1"/>
      <c r="D89" s="1"/>
      <c r="E89" s="1"/>
      <c r="F89" s="1"/>
      <c r="G89" s="1"/>
      <c r="H89" s="1"/>
    </row>
    <row r="90" spans="1:9" ht="19.5" customHeight="1" x14ac:dyDescent="0.15">
      <c r="A90" s="1"/>
      <c r="B90" s="1"/>
      <c r="C90" s="1"/>
      <c r="D90" s="1"/>
      <c r="E90" s="1"/>
      <c r="F90" s="1"/>
      <c r="G90" s="1"/>
      <c r="H90" s="1"/>
    </row>
    <row r="91" spans="1:9" ht="19.5" customHeight="1" x14ac:dyDescent="0.15">
      <c r="A91" s="1"/>
      <c r="B91" s="1"/>
      <c r="C91" s="1"/>
      <c r="D91" s="1"/>
      <c r="E91" s="1"/>
      <c r="F91" s="1"/>
      <c r="G91" s="1"/>
      <c r="H91" s="1"/>
    </row>
    <row r="92" spans="1:9" ht="19.5" customHeight="1" x14ac:dyDescent="0.15">
      <c r="A92" s="1"/>
      <c r="B92" s="1"/>
      <c r="C92" s="1"/>
      <c r="D92" s="1"/>
      <c r="E92" s="1"/>
      <c r="F92" s="1"/>
      <c r="G92" s="1"/>
      <c r="H92" s="1"/>
    </row>
    <row r="93" spans="1:9" ht="19.5" customHeight="1" x14ac:dyDescent="0.15">
      <c r="A93" s="1"/>
      <c r="B93" s="1"/>
      <c r="C93" s="1"/>
      <c r="D93" s="1"/>
      <c r="E93" s="1"/>
      <c r="F93" s="1"/>
      <c r="G93" s="1"/>
      <c r="H93" s="1"/>
    </row>
    <row r="94" spans="1:9" ht="19.5" customHeight="1" x14ac:dyDescent="0.15">
      <c r="A94" s="1"/>
      <c r="B94" s="1"/>
      <c r="C94" s="1"/>
      <c r="D94" s="1"/>
      <c r="E94" s="1"/>
      <c r="F94" s="1"/>
      <c r="G94" s="1"/>
      <c r="H94" s="1"/>
    </row>
    <row r="95" spans="1:9" ht="19.5" customHeight="1" x14ac:dyDescent="0.15">
      <c r="A95" s="1"/>
      <c r="B95" s="1"/>
      <c r="C95" s="1"/>
      <c r="D95" s="1"/>
      <c r="E95" s="1"/>
      <c r="F95" s="1"/>
      <c r="G95" s="1"/>
      <c r="H95" s="1"/>
    </row>
    <row r="96" spans="1:9" ht="19.5" customHeight="1" x14ac:dyDescent="0.15">
      <c r="A96" s="1"/>
      <c r="B96" s="1"/>
      <c r="C96" s="1"/>
      <c r="D96" s="1"/>
      <c r="E96" s="1"/>
      <c r="F96" s="1"/>
      <c r="G96" s="1"/>
      <c r="H96" s="1"/>
    </row>
    <row r="97" spans="1:8" ht="19.5" customHeight="1" x14ac:dyDescent="0.15">
      <c r="A97" s="1"/>
      <c r="B97" s="1"/>
      <c r="C97" s="1"/>
      <c r="D97" s="1"/>
      <c r="E97" s="1"/>
      <c r="F97" s="1"/>
      <c r="G97" s="1"/>
      <c r="H97" s="1"/>
    </row>
    <row r="98" spans="1:8" ht="19.5" customHeight="1" x14ac:dyDescent="0.15">
      <c r="A98" s="1"/>
      <c r="B98" s="1"/>
      <c r="C98" s="1"/>
      <c r="D98" s="1"/>
      <c r="E98" s="1"/>
      <c r="F98" s="1"/>
      <c r="G98" s="1"/>
      <c r="H98" s="1"/>
    </row>
    <row r="99" spans="1:8" ht="19.5" customHeight="1" x14ac:dyDescent="0.15">
      <c r="A99" s="1"/>
      <c r="B99" s="1"/>
      <c r="C99" s="1"/>
      <c r="D99" s="1"/>
      <c r="E99" s="1"/>
      <c r="F99" s="1"/>
      <c r="G99" s="1"/>
      <c r="H99" s="1"/>
    </row>
    <row r="100" spans="1:8" ht="19.5" customHeight="1" x14ac:dyDescent="0.15">
      <c r="A100" s="1"/>
      <c r="B100" s="1"/>
      <c r="C100" s="1"/>
      <c r="D100" s="1"/>
      <c r="E100" s="1"/>
      <c r="F100" s="1"/>
      <c r="G100" s="1"/>
      <c r="H100" s="1"/>
    </row>
    <row r="101" spans="1:8" ht="19.5" customHeight="1" x14ac:dyDescent="0.15">
      <c r="A101" s="1"/>
      <c r="B101" s="1"/>
      <c r="C101" s="1"/>
      <c r="D101" s="1"/>
      <c r="E101" s="1"/>
      <c r="F101" s="1"/>
      <c r="G101" s="1"/>
      <c r="H101" s="1"/>
    </row>
    <row r="102" spans="1:8" ht="19.5" customHeight="1" x14ac:dyDescent="0.15">
      <c r="A102" s="1"/>
      <c r="B102" s="1"/>
      <c r="C102" s="1"/>
      <c r="D102" s="1"/>
      <c r="E102" s="1"/>
      <c r="F102" s="1"/>
      <c r="G102" s="1"/>
      <c r="H102" s="1"/>
    </row>
    <row r="103" spans="1:8" ht="19.5" customHeight="1" x14ac:dyDescent="0.15">
      <c r="A103" s="1"/>
      <c r="B103" s="1"/>
      <c r="C103" s="1"/>
      <c r="D103" s="1"/>
      <c r="E103" s="1"/>
      <c r="F103" s="1"/>
      <c r="G103" s="1"/>
      <c r="H103" s="1"/>
    </row>
    <row r="104" spans="1:8" ht="19.5" customHeight="1" x14ac:dyDescent="0.15">
      <c r="A104" s="1"/>
      <c r="B104" s="1"/>
      <c r="C104" s="1"/>
      <c r="D104" s="1"/>
      <c r="E104" s="1"/>
      <c r="F104" s="1"/>
      <c r="G104" s="1"/>
      <c r="H104" s="1"/>
    </row>
    <row r="105" spans="1:8" ht="19.5" customHeight="1" x14ac:dyDescent="0.15">
      <c r="A105" s="1"/>
      <c r="B105" s="1"/>
      <c r="C105" s="1"/>
      <c r="D105" s="1"/>
      <c r="E105" s="1"/>
      <c r="F105" s="1"/>
      <c r="G105" s="1"/>
      <c r="H105" s="1"/>
    </row>
    <row r="106" spans="1:8" ht="19.5" customHeight="1" x14ac:dyDescent="0.15">
      <c r="A106" s="1"/>
      <c r="B106" s="1"/>
      <c r="C106" s="1"/>
      <c r="D106" s="1"/>
      <c r="E106" s="1"/>
      <c r="F106" s="1"/>
      <c r="G106" s="1"/>
      <c r="H106" s="1"/>
    </row>
    <row r="107" spans="1:8" ht="19.5" customHeight="1" x14ac:dyDescent="0.15">
      <c r="A107" s="1"/>
      <c r="B107" s="1"/>
      <c r="C107" s="1"/>
      <c r="D107" s="1"/>
      <c r="E107" s="1"/>
      <c r="F107" s="1"/>
      <c r="G107" s="1"/>
      <c r="H107" s="1"/>
    </row>
    <row r="108" spans="1:8" ht="19.5" customHeight="1" x14ac:dyDescent="0.15">
      <c r="A108" s="1"/>
      <c r="B108" s="1"/>
      <c r="C108" s="1"/>
      <c r="D108" s="1"/>
      <c r="E108" s="1"/>
      <c r="F108" s="1"/>
      <c r="G108" s="1"/>
      <c r="H108" s="1"/>
    </row>
    <row r="109" spans="1:8" ht="19.5" customHeight="1" x14ac:dyDescent="0.15">
      <c r="A109" s="1"/>
      <c r="B109" s="1"/>
      <c r="C109" s="1"/>
      <c r="D109" s="1"/>
      <c r="E109" s="1"/>
      <c r="F109" s="1"/>
      <c r="G109" s="1"/>
      <c r="H109" s="1"/>
    </row>
    <row r="110" spans="1:8" ht="19.5" customHeight="1" x14ac:dyDescent="0.15">
      <c r="A110" s="1"/>
      <c r="B110" s="1"/>
      <c r="C110" s="1"/>
      <c r="D110" s="1"/>
      <c r="E110" s="1"/>
      <c r="F110" s="1"/>
      <c r="G110" s="1"/>
      <c r="H110" s="1"/>
    </row>
    <row r="111" spans="1:8" ht="19.5" customHeight="1" x14ac:dyDescent="0.15">
      <c r="A111" s="1"/>
      <c r="B111" s="1"/>
      <c r="C111" s="1"/>
      <c r="D111" s="1"/>
      <c r="E111" s="1"/>
      <c r="F111" s="1"/>
      <c r="G111" s="1"/>
      <c r="H111" s="1"/>
    </row>
    <row r="112" spans="1:8" ht="19.5" customHeight="1" x14ac:dyDescent="0.15">
      <c r="A112" s="1"/>
      <c r="B112" s="1"/>
      <c r="C112" s="1"/>
      <c r="D112" s="1"/>
      <c r="E112" s="1"/>
      <c r="F112" s="1"/>
      <c r="G112" s="1"/>
      <c r="H112" s="1"/>
    </row>
    <row r="113" spans="1:8" ht="19.5" customHeight="1" x14ac:dyDescent="0.15">
      <c r="A113" s="1"/>
      <c r="B113" s="1"/>
      <c r="C113" s="1"/>
      <c r="D113" s="1"/>
      <c r="E113" s="1"/>
      <c r="F113" s="1"/>
      <c r="G113" s="1"/>
      <c r="H113" s="1"/>
    </row>
    <row r="114" spans="1:8" ht="19.5" customHeight="1" x14ac:dyDescent="0.15">
      <c r="A114" s="1"/>
      <c r="B114" s="1"/>
      <c r="C114" s="1"/>
      <c r="D114" s="1"/>
      <c r="E114" s="1"/>
      <c r="F114" s="1"/>
      <c r="G114" s="1"/>
      <c r="H114" s="1"/>
    </row>
    <row r="115" spans="1:8" ht="19.5" customHeight="1" x14ac:dyDescent="0.15">
      <c r="A115" s="1"/>
      <c r="B115" s="1"/>
      <c r="C115" s="1"/>
      <c r="D115" s="1"/>
      <c r="E115" s="1"/>
      <c r="F115" s="1"/>
      <c r="G115" s="1"/>
      <c r="H115" s="1"/>
    </row>
    <row r="116" spans="1:8" ht="19.5" customHeight="1" x14ac:dyDescent="0.15">
      <c r="A116" s="1"/>
      <c r="B116" s="1"/>
      <c r="C116" s="1"/>
      <c r="D116" s="1"/>
      <c r="E116" s="1"/>
      <c r="F116" s="1"/>
      <c r="G116" s="1"/>
      <c r="H116" s="1"/>
    </row>
    <row r="117" spans="1:8" ht="19.5" customHeight="1" x14ac:dyDescent="0.15">
      <c r="A117" s="1"/>
      <c r="B117" s="1"/>
      <c r="C117" s="1"/>
      <c r="D117" s="1"/>
      <c r="E117" s="1"/>
      <c r="F117" s="1"/>
      <c r="G117" s="1"/>
      <c r="H117" s="1"/>
    </row>
    <row r="118" spans="1:8" ht="19.5" customHeight="1" x14ac:dyDescent="0.15">
      <c r="A118" s="1"/>
      <c r="B118" s="1"/>
      <c r="C118" s="1"/>
      <c r="D118" s="1"/>
      <c r="E118" s="1"/>
      <c r="F118" s="1"/>
      <c r="G118" s="1"/>
      <c r="H118" s="1"/>
    </row>
    <row r="119" spans="1:8" ht="19.5" customHeight="1" x14ac:dyDescent="0.15">
      <c r="A119" s="1"/>
      <c r="B119" s="1"/>
      <c r="C119" s="1"/>
      <c r="D119" s="1"/>
      <c r="E119" s="1"/>
      <c r="F119" s="1"/>
      <c r="G119" s="1"/>
      <c r="H119" s="1"/>
    </row>
    <row r="120" spans="1:8" ht="19.5" customHeight="1" x14ac:dyDescent="0.15">
      <c r="A120" s="1"/>
      <c r="B120" s="1"/>
      <c r="C120" s="1"/>
      <c r="D120" s="1"/>
      <c r="E120" s="1"/>
      <c r="F120" s="1"/>
      <c r="G120" s="1"/>
      <c r="H120" s="1"/>
    </row>
    <row r="121" spans="1:8" ht="19.5" customHeight="1" x14ac:dyDescent="0.15">
      <c r="A121" s="1"/>
      <c r="B121" s="1"/>
      <c r="C121" s="1"/>
      <c r="D121" s="1"/>
      <c r="E121" s="1"/>
      <c r="F121" s="1"/>
      <c r="G121" s="1"/>
      <c r="H121" s="1"/>
    </row>
    <row r="122" spans="1:8" ht="19.5" customHeight="1" x14ac:dyDescent="0.15">
      <c r="A122" s="1"/>
      <c r="B122" s="1"/>
      <c r="C122" s="1"/>
      <c r="D122" s="1"/>
      <c r="E122" s="1"/>
      <c r="F122" s="1"/>
      <c r="G122" s="1"/>
      <c r="H122" s="1"/>
    </row>
    <row r="123" spans="1:8" ht="19.5" customHeight="1" x14ac:dyDescent="0.15">
      <c r="A123" s="1"/>
      <c r="B123" s="1"/>
      <c r="C123" s="1"/>
      <c r="D123" s="1"/>
      <c r="E123" s="1"/>
      <c r="F123" s="1"/>
      <c r="G123" s="1"/>
      <c r="H123" s="1"/>
    </row>
    <row r="124" spans="1:8" ht="19.5" customHeight="1" x14ac:dyDescent="0.15">
      <c r="A124" s="1"/>
      <c r="B124" s="1"/>
      <c r="C124" s="1"/>
      <c r="D124" s="1"/>
      <c r="E124" s="1"/>
      <c r="F124" s="1"/>
      <c r="G124" s="1"/>
      <c r="H124" s="1"/>
    </row>
    <row r="125" spans="1:8" ht="19.5" customHeight="1" x14ac:dyDescent="0.15">
      <c r="A125" s="1"/>
      <c r="B125" s="1"/>
      <c r="C125" s="1"/>
      <c r="D125" s="1"/>
      <c r="E125" s="1"/>
      <c r="F125" s="1"/>
      <c r="G125" s="1"/>
      <c r="H125" s="1"/>
    </row>
    <row r="126" spans="1:8" ht="19.5" customHeight="1" x14ac:dyDescent="0.15">
      <c r="A126" s="1"/>
      <c r="B126" s="1"/>
      <c r="C126" s="1"/>
      <c r="D126" s="1"/>
      <c r="E126" s="1"/>
      <c r="F126" s="1"/>
      <c r="G126" s="1"/>
      <c r="H126" s="1"/>
    </row>
    <row r="127" spans="1:8" ht="19.5" customHeight="1" x14ac:dyDescent="0.15">
      <c r="A127" s="1"/>
      <c r="B127" s="1"/>
      <c r="C127" s="1"/>
      <c r="D127" s="1"/>
      <c r="E127" s="1"/>
      <c r="F127" s="1"/>
      <c r="G127" s="1"/>
      <c r="H127" s="1"/>
    </row>
    <row r="128" spans="1:8" ht="19.5" customHeight="1" x14ac:dyDescent="0.15">
      <c r="A128" s="1"/>
      <c r="B128" s="1"/>
      <c r="C128" s="1"/>
      <c r="D128" s="1"/>
      <c r="E128" s="1"/>
      <c r="F128" s="1"/>
      <c r="G128" s="1"/>
      <c r="H128" s="1"/>
    </row>
    <row r="129" spans="1:8" ht="19.5" customHeight="1" x14ac:dyDescent="0.15">
      <c r="A129" s="1"/>
      <c r="B129" s="1"/>
      <c r="C129" s="1"/>
      <c r="D129" s="1"/>
      <c r="E129" s="1"/>
      <c r="F129" s="1"/>
      <c r="G129" s="1"/>
      <c r="H129" s="1"/>
    </row>
    <row r="130" spans="1:8" ht="19.5" customHeight="1" x14ac:dyDescent="0.15">
      <c r="A130" s="1"/>
      <c r="B130" s="1"/>
      <c r="C130" s="1"/>
      <c r="D130" s="1"/>
      <c r="E130" s="1"/>
      <c r="F130" s="1"/>
      <c r="G130" s="1"/>
      <c r="H130" s="1"/>
    </row>
    <row r="131" spans="1:8" ht="19.5" customHeight="1" x14ac:dyDescent="0.15">
      <c r="A131" s="1"/>
      <c r="B131" s="1"/>
      <c r="C131" s="1"/>
      <c r="D131" s="1"/>
      <c r="E131" s="1"/>
      <c r="F131" s="1"/>
      <c r="G131" s="1"/>
      <c r="H131" s="1"/>
    </row>
    <row r="132" spans="1:8" ht="19.5" customHeight="1" x14ac:dyDescent="0.15">
      <c r="A132" s="1"/>
      <c r="B132" s="1"/>
      <c r="C132" s="1"/>
      <c r="D132" s="1"/>
      <c r="E132" s="1"/>
      <c r="F132" s="1"/>
      <c r="G132" s="1"/>
      <c r="H132" s="1"/>
    </row>
    <row r="133" spans="1:8" ht="19.5" customHeight="1" x14ac:dyDescent="0.15">
      <c r="A133" s="1"/>
      <c r="B133" s="1"/>
      <c r="C133" s="1"/>
      <c r="D133" s="1"/>
      <c r="E133" s="1"/>
      <c r="F133" s="1"/>
      <c r="G133" s="1"/>
      <c r="H133" s="1"/>
    </row>
    <row r="134" spans="1:8" ht="19.5" customHeight="1" x14ac:dyDescent="0.15">
      <c r="A134" s="1"/>
      <c r="B134" s="1"/>
      <c r="C134" s="1"/>
      <c r="D134" s="1"/>
      <c r="E134" s="1"/>
      <c r="F134" s="1"/>
      <c r="G134" s="1"/>
      <c r="H134" s="1"/>
    </row>
    <row r="135" spans="1:8" ht="19.5" customHeight="1" x14ac:dyDescent="0.15">
      <c r="A135" s="1"/>
      <c r="B135" s="1"/>
      <c r="C135" s="1"/>
      <c r="D135" s="1"/>
      <c r="E135" s="1"/>
      <c r="F135" s="1"/>
      <c r="G135" s="1"/>
      <c r="H135" s="1"/>
    </row>
    <row r="136" spans="1:8" ht="19.5" customHeight="1" x14ac:dyDescent="0.15">
      <c r="A136" s="1"/>
      <c r="B136" s="1"/>
      <c r="C136" s="1"/>
      <c r="D136" s="1"/>
      <c r="E136" s="1"/>
      <c r="F136" s="1"/>
      <c r="G136" s="1"/>
      <c r="H136" s="1"/>
    </row>
    <row r="137" spans="1:8" ht="19.5" customHeight="1" x14ac:dyDescent="0.15">
      <c r="A137" s="1"/>
      <c r="B137" s="1"/>
      <c r="C137" s="1"/>
      <c r="D137" s="1"/>
      <c r="E137" s="1"/>
      <c r="F137" s="1"/>
      <c r="G137" s="1"/>
      <c r="H137" s="1"/>
    </row>
    <row r="138" spans="1:8" ht="19.5" customHeight="1" x14ac:dyDescent="0.15">
      <c r="A138" s="1"/>
      <c r="B138" s="1"/>
      <c r="C138" s="1"/>
      <c r="D138" s="1"/>
      <c r="E138" s="1"/>
      <c r="F138" s="1"/>
      <c r="G138" s="1"/>
      <c r="H138" s="1"/>
    </row>
    <row r="139" spans="1:8" ht="19.5" customHeight="1" x14ac:dyDescent="0.15">
      <c r="A139" s="1"/>
      <c r="B139" s="1"/>
      <c r="C139" s="1"/>
      <c r="D139" s="1"/>
      <c r="E139" s="1"/>
      <c r="F139" s="1"/>
      <c r="G139" s="1"/>
      <c r="H139" s="1"/>
    </row>
    <row r="140" spans="1:8" ht="19.5" customHeight="1" x14ac:dyDescent="0.15">
      <c r="A140" s="1"/>
      <c r="B140" s="1"/>
      <c r="C140" s="1"/>
      <c r="D140" s="1"/>
      <c r="E140" s="1"/>
      <c r="F140" s="1"/>
      <c r="G140" s="1"/>
      <c r="H140" s="1"/>
    </row>
    <row r="141" spans="1:8" ht="19.5" customHeight="1" x14ac:dyDescent="0.15">
      <c r="A141" s="1"/>
      <c r="B141" s="1"/>
      <c r="C141" s="1"/>
      <c r="D141" s="1"/>
      <c r="E141" s="1"/>
      <c r="F141" s="1"/>
      <c r="G141" s="1"/>
      <c r="H141" s="1"/>
    </row>
    <row r="142" spans="1:8" ht="19.5" customHeight="1" x14ac:dyDescent="0.15">
      <c r="A142" s="1"/>
      <c r="B142" s="1"/>
      <c r="C142" s="1"/>
      <c r="D142" s="1"/>
      <c r="E142" s="1"/>
      <c r="F142" s="1"/>
      <c r="G142" s="1"/>
      <c r="H142" s="1"/>
    </row>
    <row r="143" spans="1:8" ht="19.5" customHeight="1" x14ac:dyDescent="0.15">
      <c r="A143" s="1"/>
      <c r="B143" s="1"/>
      <c r="C143" s="1"/>
      <c r="D143" s="1"/>
      <c r="E143" s="1"/>
      <c r="F143" s="1"/>
      <c r="G143" s="1"/>
      <c r="H143" s="1"/>
    </row>
    <row r="144" spans="1:8" ht="19.5" customHeight="1" x14ac:dyDescent="0.15">
      <c r="A144" s="1"/>
      <c r="B144" s="1"/>
      <c r="C144" s="1"/>
      <c r="D144" s="1"/>
      <c r="E144" s="1"/>
      <c r="F144" s="1"/>
      <c r="G144" s="1"/>
      <c r="H144" s="1"/>
    </row>
    <row r="145" spans="1:8" ht="19.5" customHeight="1" x14ac:dyDescent="0.15">
      <c r="A145" s="1"/>
      <c r="B145" s="1"/>
      <c r="C145" s="1"/>
      <c r="D145" s="1"/>
      <c r="E145" s="1"/>
      <c r="F145" s="1"/>
      <c r="G145" s="1"/>
      <c r="H145" s="1"/>
    </row>
    <row r="146" spans="1:8" ht="19.5" customHeight="1" x14ac:dyDescent="0.15">
      <c r="A146" s="1"/>
      <c r="B146" s="1"/>
      <c r="C146" s="1"/>
      <c r="D146" s="1"/>
      <c r="E146" s="1"/>
      <c r="F146" s="1"/>
      <c r="G146" s="1"/>
      <c r="H146" s="1"/>
    </row>
    <row r="147" spans="1:8" ht="19.5" customHeight="1" x14ac:dyDescent="0.15">
      <c r="A147" s="1"/>
      <c r="B147" s="1"/>
      <c r="C147" s="1"/>
      <c r="D147" s="1"/>
      <c r="E147" s="1"/>
      <c r="F147" s="1"/>
      <c r="G147" s="1"/>
      <c r="H147" s="1"/>
    </row>
    <row r="148" spans="1:8" ht="19.5" customHeight="1" x14ac:dyDescent="0.15">
      <c r="A148" s="1"/>
      <c r="B148" s="1"/>
      <c r="C148" s="1"/>
      <c r="D148" s="1"/>
      <c r="E148" s="1"/>
      <c r="F148" s="1"/>
      <c r="G148" s="1"/>
      <c r="H148" s="1"/>
    </row>
    <row r="149" spans="1:8" ht="19.5" customHeight="1" x14ac:dyDescent="0.15">
      <c r="H149" s="1"/>
    </row>
    <row r="150" spans="1:8" ht="19.5" customHeight="1" x14ac:dyDescent="0.15">
      <c r="H150" s="1"/>
    </row>
    <row r="151" spans="1:8" ht="19.5" customHeight="1" x14ac:dyDescent="0.15">
      <c r="H151" s="1"/>
    </row>
    <row r="152" spans="1:8" ht="19.5" customHeight="1" x14ac:dyDescent="0.15">
      <c r="H152" s="1"/>
    </row>
    <row r="153" spans="1:8" ht="19.5" customHeight="1" x14ac:dyDescent="0.15">
      <c r="H153" s="1"/>
    </row>
  </sheetData>
  <mergeCells count="7">
    <mergeCell ref="H1:H2"/>
    <mergeCell ref="A1:B2"/>
    <mergeCell ref="C1:C2"/>
    <mergeCell ref="D1:D2"/>
    <mergeCell ref="E1:E2"/>
    <mergeCell ref="F1:F2"/>
    <mergeCell ref="G1:G2"/>
  </mergeCells>
  <phoneticPr fontId="3"/>
  <dataValidations count="2">
    <dataValidation imeMode="off" allowBlank="1" showInputMessage="1" showErrorMessage="1" sqref="G82 F30:G42 G43 F74:F76 F44:G73 G74:G80"/>
    <dataValidation type="list" allowBlank="1" showInputMessage="1" showErrorMessage="1" sqref="E5:E27 E82 E30:E80">
      <formula1>$J$4:$J$25</formula1>
    </dataValidation>
  </dataValidations>
  <printOptions horizontalCentered="1"/>
  <pageMargins left="0.19685039370078741" right="0.19685039370078741" top="0.98425196850393704" bottom="0.19685039370078741" header="0.78740157480314965" footer="0.27559055118110237"/>
  <pageSetup paperSize="9" scale="93" orientation="landscape" blackAndWhite="1" useFirstPageNumber="1" r:id="rId1"/>
  <headerFooter alignWithMargins="0">
    <oddHeader>&amp;R&amp;"ＭＳ ゴシック,標準"&amp;9№&amp;P</oddHeader>
  </headerFooter>
  <rowBreaks count="2" manualBreakCount="2">
    <brk id="27" max="7" man="1"/>
    <brk id="5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7" sqref="B7"/>
    </sheetView>
  </sheetViews>
  <sheetFormatPr defaultRowHeight="13.5" x14ac:dyDescent="0.15"/>
  <sheetData>
    <row r="2" spans="2:2" x14ac:dyDescent="0.15">
      <c r="B2" t="s">
        <v>57</v>
      </c>
    </row>
    <row r="3" spans="2:2" x14ac:dyDescent="0.15">
      <c r="B3" t="s">
        <v>58</v>
      </c>
    </row>
    <row r="4" spans="2:2" x14ac:dyDescent="0.15">
      <c r="B4" t="s">
        <v>59</v>
      </c>
    </row>
    <row r="5" spans="2:2" x14ac:dyDescent="0.15">
      <c r="B5" t="s">
        <v>60</v>
      </c>
    </row>
    <row r="6" spans="2:2" x14ac:dyDescent="0.15">
      <c r="B6" t="s">
        <v>68</v>
      </c>
    </row>
    <row r="7" spans="2:2" x14ac:dyDescent="0.15">
      <c r="B7" t="s">
        <v>69</v>
      </c>
    </row>
  </sheetData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設計内訳書</vt:lpstr>
      <vt:lpstr>特記</vt:lpstr>
      <vt:lpstr>設計内訳書!Print_Area</vt:lpstr>
      <vt:lpstr>表紙!Print_Area</vt:lpstr>
      <vt:lpstr>設計内訳書!Print_Titles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60230</dc:creator>
  <cp:lastModifiedBy>user</cp:lastModifiedBy>
  <cp:lastPrinted>2026-03-16T00:02:33Z</cp:lastPrinted>
  <dcterms:created xsi:type="dcterms:W3CDTF">2016-01-06T02:12:37Z</dcterms:created>
  <dcterms:modified xsi:type="dcterms:W3CDTF">2026-03-16T03:04:59Z</dcterms:modified>
</cp:coreProperties>
</file>