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905" windowHeight="6120" activeTab="1"/>
  </bookViews>
  <sheets>
    <sheet name="人口のみ（明治２６年～）" sheetId="1" r:id="rId1"/>
    <sheet name="人口構成・人口密度（昭和３０年～）" sheetId="2" r:id="rId2"/>
    <sheet name="S" sheetId="3" r:id="rId3"/>
  </sheets>
  <definedNames>
    <definedName name="_xlnm.Print_Area" localSheetId="0">'人口のみ（明治２６年～）'!$A$1:$J$59</definedName>
  </definedNames>
  <calcPr fullCalcOnLoad="1"/>
</workbook>
</file>

<file path=xl/sharedStrings.xml><?xml version="1.0" encoding="utf-8"?>
<sst xmlns="http://schemas.openxmlformats.org/spreadsheetml/2006/main" count="131" uniqueCount="66">
  <si>
    <t>世帯数</t>
  </si>
  <si>
    <t>男</t>
  </si>
  <si>
    <t>女</t>
  </si>
  <si>
    <t>計</t>
  </si>
  <si>
    <t>人口密度</t>
  </si>
  <si>
    <t>昭和３０年</t>
  </si>
  <si>
    <t>郷ノ浦町</t>
  </si>
  <si>
    <t>勝本町</t>
  </si>
  <si>
    <t>芦辺町</t>
  </si>
  <si>
    <t>石田町</t>
  </si>
  <si>
    <t>合　計</t>
  </si>
  <si>
    <t>増減率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</si>
  <si>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</si>
  <si>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</si>
  <si>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</si>
  <si>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</si>
  <si>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</si>
  <si>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</si>
  <si>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</si>
  <si>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</si>
  <si>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</si>
  <si>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区分</t>
  </si>
  <si>
    <t>１．人口構成・人口密度（地区・年・男女別）</t>
  </si>
  <si>
    <t>平成１７年</t>
  </si>
  <si>
    <t>（３）人口</t>
  </si>
  <si>
    <t>西暦</t>
  </si>
  <si>
    <t>明治２６年</t>
  </si>
  <si>
    <t>大正１４年</t>
  </si>
  <si>
    <t>昭和１０年</t>
  </si>
  <si>
    <t>昭和１５年</t>
  </si>
  <si>
    <t>昭和２１年</t>
  </si>
  <si>
    <t>昭和２５年</t>
  </si>
  <si>
    <t>勝本町史参照</t>
  </si>
  <si>
    <t>昭和　５年</t>
  </si>
  <si>
    <t>大正　９年</t>
  </si>
  <si>
    <t>武生水</t>
  </si>
  <si>
    <t>渡良</t>
  </si>
  <si>
    <t>柳田</t>
  </si>
  <si>
    <t>沼津</t>
  </si>
  <si>
    <t>志原</t>
  </si>
  <si>
    <t>初山</t>
  </si>
  <si>
    <t>鯨伏</t>
  </si>
  <si>
    <t>勝本</t>
  </si>
  <si>
    <t>箱崎</t>
  </si>
  <si>
    <t>那賀</t>
  </si>
  <si>
    <t>田河</t>
  </si>
  <si>
    <t>合計</t>
  </si>
  <si>
    <t>単位：人、％</t>
  </si>
  <si>
    <t>１－２．人口（地区・年別）</t>
  </si>
  <si>
    <t>昭和30年 4月 1日、田河町・那賀村が合併して芦辺町となる。</t>
  </si>
  <si>
    <t>昭和31年9月30日、芦辺町に箱崎村を編入する。</t>
  </si>
  <si>
    <t>昭和33年 4月 1日、郷ノ浦町の久喜触を石田村に編入する。</t>
  </si>
  <si>
    <t>昭和30年2月11日、町村合併促進法により、武生水町・渡良村・柳田村・沼津村・初山村・志原村の6町村が合併して郷ノ浦町となる。また、勝本町・鯨伏村が合併して勝本町となる。</t>
  </si>
  <si>
    <t>（注）３３．４．１(郷ノ浦）久喜触を石田村に編入、Ｓ３６，４．１（芦辺）湯岳射手吉触、興触を石田村へ</t>
  </si>
  <si>
    <t>昭和36年 4月 1日、芦辺町の湯岳地区の射手吉触・興触を石田村編入する。</t>
  </si>
  <si>
    <t>平成２２年</t>
  </si>
  <si>
    <t>－</t>
  </si>
  <si>
    <t>増減率</t>
  </si>
  <si>
    <t>人口</t>
  </si>
  <si>
    <t>世帯</t>
  </si>
  <si>
    <t>平成２７年</t>
  </si>
  <si>
    <t>単位：人、世帯、人/k㎡</t>
  </si>
  <si>
    <t>資料：国勢調査（各年10月１日現在）</t>
  </si>
  <si>
    <t>令和２年</t>
  </si>
  <si>
    <t>人口構成・人口密度（昭和３０年～）シート　表作成用まとめ</t>
  </si>
  <si>
    <t>~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</si>
</sst>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\ ###,###,##0;&quot;-&quot;###,###,##0"/>
    <numFmt numFmtId="180" formatCode="###,###,###,##0;&quot;-&quot;##,###,###,##0"/>
    <numFmt numFmtId="181" formatCode="#,##0.000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3.7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Arial"/>
      <family val="2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Arial"/>
      <family val="2"/>
    </font>
    <font>
      <sz val="11"/>
      <color rgb="FF333333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20" xfId="6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61" applyFont="1" applyFill="1" applyBorder="1" applyAlignment="1">
      <alignment horizontal="distributed" vertical="center"/>
      <protection/>
    </xf>
    <xf numFmtId="179" fontId="6" fillId="0" borderId="0" xfId="60" applyNumberFormat="1" applyFont="1" applyFill="1" applyBorder="1" applyAlignment="1" quotePrefix="1">
      <alignment horizontal="right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20" xfId="48" applyFont="1" applyFill="1" applyBorder="1" applyAlignment="1">
      <alignment horizontal="right" vertical="center" wrapText="1"/>
    </xf>
    <xf numFmtId="38" fontId="0" fillId="0" borderId="18" xfId="48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8" xfId="48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Alignment="1">
      <alignment horizontal="center" vertical="center"/>
    </xf>
    <xf numFmtId="0" fontId="0" fillId="0" borderId="20" xfId="0" applyNumberFormat="1" applyFill="1" applyBorder="1" applyAlignment="1">
      <alignment horizontal="right" vertical="center" wrapText="1"/>
    </xf>
    <xf numFmtId="0" fontId="0" fillId="0" borderId="18" xfId="48" applyNumberFormat="1" applyFont="1" applyFill="1" applyBorder="1" applyAlignment="1">
      <alignment horizontal="right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0" xfId="48" applyNumberFormat="1" applyFont="1" applyFill="1" applyBorder="1" applyAlignment="1">
      <alignment horizontal="right" vertical="center" wrapText="1"/>
    </xf>
    <xf numFmtId="0" fontId="0" fillId="0" borderId="20" xfId="48" applyNumberFormat="1" applyFont="1" applyFill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right" vertical="center" wrapText="1"/>
    </xf>
    <xf numFmtId="38" fontId="0" fillId="0" borderId="18" xfId="48" applyNumberFormat="1" applyFont="1" applyFill="1" applyBorder="1" applyAlignment="1">
      <alignment vertical="center"/>
    </xf>
    <xf numFmtId="38" fontId="0" fillId="0" borderId="20" xfId="0" applyNumberFormat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33" borderId="12" xfId="0" applyFill="1" applyBorder="1" applyAlignment="1">
      <alignment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35" borderId="20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 horizontal="center" vertical="center"/>
    </xf>
    <xf numFmtId="0" fontId="0" fillId="36" borderId="20" xfId="0" applyNumberForma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49" fontId="0" fillId="0" borderId="2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標準_ｸﾞﾗﾌ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575"/>
          <c:w val="0.847"/>
          <c:h val="0.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'人口のみ（明治２６年～）'!$G$4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'人口のみ（明治２６年～）'!$G$5:$G$27</c:f>
              <c:numCache/>
            </c:numRef>
          </c:val>
        </c:ser>
        <c:ser>
          <c:idx val="0"/>
          <c:order val="1"/>
          <c:tx>
            <c:strRef>
              <c:f>'人口のみ（明治２６年～）'!$F$4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'人口のみ（明治２６年～）'!$F$5:$F$27</c:f>
              <c:numCache/>
            </c:numRef>
          </c:val>
        </c:ser>
        <c:ser>
          <c:idx val="2"/>
          <c:order val="2"/>
          <c:tx>
            <c:strRef>
              <c:f>'人口のみ（明治２６年～）'!$E$4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'人口のみ（明治２６年～）'!$E$5:$E$27</c:f>
              <c:numCache/>
            </c:numRef>
          </c:val>
        </c:ser>
        <c:ser>
          <c:idx val="3"/>
          <c:order val="3"/>
          <c:tx>
            <c:strRef>
              <c:f>'人口のみ（明治２６年～）'!$D$4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'人口のみ（明治２６年～）'!$D$5:$D$27</c:f>
              <c:numCache/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3106464"/>
        <c:axId val="52413857"/>
      </c:barChart>
      <c:lineChart>
        <c:grouping val="standard"/>
        <c:varyColors val="0"/>
        <c:ser>
          <c:idx val="4"/>
          <c:order val="4"/>
          <c:tx>
            <c:v>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'人口のみ（明治２６年～）'!$I$5:$I$27</c:f>
              <c:numCache/>
            </c:numRef>
          </c:val>
          <c:smooth val="0"/>
        </c:ser>
        <c:axId val="1962666"/>
        <c:axId val="17663995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6464"/>
        <c:crossesAt val="1"/>
        <c:crossBetween val="between"/>
        <c:dispUnits/>
      </c:valAx>
      <c:catAx>
        <c:axId val="196266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595"/>
          <c:w val="0.15675"/>
          <c:h val="0.3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843"/>
          <c:h val="0.91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S!$A$3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S!$B$3:$O$3</c:f>
              <c:numCache>
                <c:ptCount val="14"/>
                <c:pt idx="0">
                  <c:v>5607</c:v>
                </c:pt>
                <c:pt idx="1">
                  <c:v>6139</c:v>
                </c:pt>
                <c:pt idx="2">
                  <c:v>5802</c:v>
                </c:pt>
                <c:pt idx="3">
                  <c:v>5673</c:v>
                </c:pt>
                <c:pt idx="4">
                  <c:v>5674</c:v>
                </c:pt>
                <c:pt idx="5">
                  <c:v>5690</c:v>
                </c:pt>
                <c:pt idx="6">
                  <c:v>5606</c:v>
                </c:pt>
                <c:pt idx="7">
                  <c:v>5292</c:v>
                </c:pt>
                <c:pt idx="8">
                  <c:v>4942</c:v>
                </c:pt>
                <c:pt idx="9">
                  <c:v>4752</c:v>
                </c:pt>
                <c:pt idx="10">
                  <c:v>4624</c:v>
                </c:pt>
                <c:pt idx="11">
                  <c:v>4419</c:v>
                </c:pt>
                <c:pt idx="12">
                  <c:v>4133</c:v>
                </c:pt>
                <c:pt idx="13">
                  <c:v>3917</c:v>
                </c:pt>
              </c:numCache>
            </c:numRef>
          </c:val>
        </c:ser>
        <c:ser>
          <c:idx val="0"/>
          <c:order val="1"/>
          <c:tx>
            <c:strRef>
              <c:f>S!$A$4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S!$B$4:$O$4</c:f>
              <c:numCache>
                <c:ptCount val="14"/>
                <c:pt idx="0">
                  <c:v>15586</c:v>
                </c:pt>
                <c:pt idx="1">
                  <c:v>15372</c:v>
                </c:pt>
                <c:pt idx="2">
                  <c:v>13412</c:v>
                </c:pt>
                <c:pt idx="3">
                  <c:v>12578</c:v>
                </c:pt>
                <c:pt idx="4">
                  <c:v>12080</c:v>
                </c:pt>
                <c:pt idx="5">
                  <c:v>11546</c:v>
                </c:pt>
                <c:pt idx="6">
                  <c:v>10996</c:v>
                </c:pt>
                <c:pt idx="7">
                  <c:v>10226</c:v>
                </c:pt>
                <c:pt idx="8">
                  <c:v>9701</c:v>
                </c:pt>
                <c:pt idx="9">
                  <c:v>9272</c:v>
                </c:pt>
                <c:pt idx="10">
                  <c:v>8491</c:v>
                </c:pt>
                <c:pt idx="11">
                  <c:v>7857</c:v>
                </c:pt>
                <c:pt idx="12">
                  <c:v>7231</c:v>
                </c:pt>
                <c:pt idx="13">
                  <c:v>6643</c:v>
                </c:pt>
              </c:numCache>
            </c:numRef>
          </c:val>
        </c:ser>
        <c:ser>
          <c:idx val="2"/>
          <c:order val="2"/>
          <c:tx>
            <c:strRef>
              <c:f>S!$A$5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S!$B$5:$O$5</c:f>
              <c:numCache>
                <c:ptCount val="14"/>
                <c:pt idx="0">
                  <c:v>10960</c:v>
                </c:pt>
                <c:pt idx="1">
                  <c:v>10504</c:v>
                </c:pt>
                <c:pt idx="2">
                  <c:v>9610</c:v>
                </c:pt>
                <c:pt idx="3">
                  <c:v>9164</c:v>
                </c:pt>
                <c:pt idx="4">
                  <c:v>8982</c:v>
                </c:pt>
                <c:pt idx="5">
                  <c:v>8712</c:v>
                </c:pt>
                <c:pt idx="6">
                  <c:v>8318</c:v>
                </c:pt>
                <c:pt idx="7">
                  <c:v>7913</c:v>
                </c:pt>
                <c:pt idx="8">
                  <c:v>7348</c:v>
                </c:pt>
                <c:pt idx="9">
                  <c:v>6914</c:v>
                </c:pt>
                <c:pt idx="10">
                  <c:v>6439</c:v>
                </c:pt>
                <c:pt idx="11">
                  <c:v>6062</c:v>
                </c:pt>
                <c:pt idx="12">
                  <c:v>5542</c:v>
                </c:pt>
                <c:pt idx="13">
                  <c:v>5021</c:v>
                </c:pt>
              </c:numCache>
            </c:numRef>
          </c:val>
        </c:ser>
        <c:ser>
          <c:idx val="3"/>
          <c:order val="3"/>
          <c:tx>
            <c:strRef>
              <c:f>S!$A$6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S!$B$6:$O$6</c:f>
              <c:numCache>
                <c:ptCount val="14"/>
                <c:pt idx="0">
                  <c:v>19612</c:v>
                </c:pt>
                <c:pt idx="1">
                  <c:v>18482</c:v>
                </c:pt>
                <c:pt idx="2">
                  <c:v>16830</c:v>
                </c:pt>
                <c:pt idx="3">
                  <c:v>15568</c:v>
                </c:pt>
                <c:pt idx="4">
                  <c:v>15135</c:v>
                </c:pt>
                <c:pt idx="5">
                  <c:v>15087</c:v>
                </c:pt>
                <c:pt idx="6">
                  <c:v>14608</c:v>
                </c:pt>
                <c:pt idx="7">
                  <c:v>13877</c:v>
                </c:pt>
                <c:pt idx="8">
                  <c:v>13098</c:v>
                </c:pt>
                <c:pt idx="9">
                  <c:v>12600</c:v>
                </c:pt>
                <c:pt idx="10">
                  <c:v>11860</c:v>
                </c:pt>
                <c:pt idx="11">
                  <c:v>11039</c:v>
                </c:pt>
                <c:pt idx="12">
                  <c:v>10197</c:v>
                </c:pt>
                <c:pt idx="13">
                  <c:v>9367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4758228"/>
        <c:axId val="21497461"/>
      </c:barChart>
      <c:lineChart>
        <c:grouping val="standard"/>
        <c:varyColors val="0"/>
        <c:ser>
          <c:idx val="4"/>
          <c:order val="4"/>
          <c:tx>
            <c:strRef>
              <c:f>S!$A$7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S!$B$7:$O$7</c:f>
              <c:numCache>
                <c:ptCount val="14"/>
                <c:pt idx="0">
                  <c:v>0</c:v>
                </c:pt>
                <c:pt idx="1">
                  <c:v>-2.449531536752636</c:v>
                </c:pt>
                <c:pt idx="2">
                  <c:v>-9.590668752599163</c:v>
                </c:pt>
                <c:pt idx="3">
                  <c:v>-5.850527883646562</c:v>
                </c:pt>
                <c:pt idx="4">
                  <c:v>-2.5870693064700023</c:v>
                </c:pt>
                <c:pt idx="5">
                  <c:v>-1.9966086312722453</c:v>
                </c:pt>
                <c:pt idx="6">
                  <c:v>-3.672474716705254</c:v>
                </c:pt>
                <c:pt idx="7">
                  <c:v>-5.6162720097146295</c:v>
                </c:pt>
                <c:pt idx="8">
                  <c:v>-5.947785997641253</c:v>
                </c:pt>
                <c:pt idx="9">
                  <c:v>-4.4201886631138</c:v>
                </c:pt>
                <c:pt idx="10">
                  <c:v>-6.333114675890039</c:v>
                </c:pt>
                <c:pt idx="11">
                  <c:v>-6.484370026103015</c:v>
                </c:pt>
                <c:pt idx="12">
                  <c:v>-7.740749565986993</c:v>
                </c:pt>
              </c:numCache>
            </c:numRef>
          </c:val>
          <c:smooth val="0"/>
        </c:ser>
        <c:axId val="59259422"/>
        <c:axId val="6357275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58228"/>
        <c:crossesAt val="1"/>
        <c:crossBetween val="between"/>
        <c:dispUnits/>
      </c:valAx>
      <c:catAx>
        <c:axId val="5925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94"/>
          <c:w val="0.1325"/>
          <c:h val="0.2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23"/>
          <c:w val="0.9785"/>
          <c:h val="0.92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S!$A$12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S!$B$12:$N$12</c:f>
              <c:numCache>
                <c:ptCount val="13"/>
                <c:pt idx="0">
                  <c:v>1050</c:v>
                </c:pt>
                <c:pt idx="1">
                  <c:v>1189</c:v>
                </c:pt>
                <c:pt idx="2">
                  <c:v>1227</c:v>
                </c:pt>
                <c:pt idx="3">
                  <c:v>1283</c:v>
                </c:pt>
                <c:pt idx="4">
                  <c:v>1344</c:v>
                </c:pt>
                <c:pt idx="5">
                  <c:v>1387</c:v>
                </c:pt>
                <c:pt idx="6">
                  <c:v>1400</c:v>
                </c:pt>
                <c:pt idx="7">
                  <c:v>1403</c:v>
                </c:pt>
                <c:pt idx="8">
                  <c:v>1411</c:v>
                </c:pt>
                <c:pt idx="9">
                  <c:v>1436</c:v>
                </c:pt>
                <c:pt idx="10">
                  <c:v>1463</c:v>
                </c:pt>
                <c:pt idx="11">
                  <c:v>1462</c:v>
                </c:pt>
                <c:pt idx="12">
                  <c:v>1432</c:v>
                </c:pt>
              </c:numCache>
            </c:numRef>
          </c:val>
        </c:ser>
        <c:ser>
          <c:idx val="0"/>
          <c:order val="1"/>
          <c:tx>
            <c:strRef>
              <c:f>S!$A$13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S!$B$13:$N$13</c:f>
              <c:numCache>
                <c:ptCount val="13"/>
                <c:pt idx="0">
                  <c:v>2908</c:v>
                </c:pt>
                <c:pt idx="1">
                  <c:v>2998</c:v>
                </c:pt>
                <c:pt idx="2">
                  <c:v>2971</c:v>
                </c:pt>
                <c:pt idx="3">
                  <c:v>2983</c:v>
                </c:pt>
                <c:pt idx="4">
                  <c:v>2968</c:v>
                </c:pt>
                <c:pt idx="5">
                  <c:v>2971</c:v>
                </c:pt>
                <c:pt idx="6">
                  <c:v>2952</c:v>
                </c:pt>
                <c:pt idx="7">
                  <c:v>2919</c:v>
                </c:pt>
                <c:pt idx="8">
                  <c:v>2893</c:v>
                </c:pt>
                <c:pt idx="9">
                  <c:v>2909</c:v>
                </c:pt>
                <c:pt idx="10">
                  <c:v>2877</c:v>
                </c:pt>
                <c:pt idx="11">
                  <c:v>2819</c:v>
                </c:pt>
                <c:pt idx="12">
                  <c:v>2675</c:v>
                </c:pt>
              </c:numCache>
            </c:numRef>
          </c:val>
        </c:ser>
        <c:ser>
          <c:idx val="2"/>
          <c:order val="2"/>
          <c:tx>
            <c:strRef>
              <c:f>S!$A$14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S!$B$14:$N$14</c:f>
              <c:numCache>
                <c:ptCount val="13"/>
                <c:pt idx="0">
                  <c:v>2169</c:v>
                </c:pt>
                <c:pt idx="1">
                  <c:v>2218</c:v>
                </c:pt>
                <c:pt idx="2">
                  <c:v>2098</c:v>
                </c:pt>
                <c:pt idx="3">
                  <c:v>2181</c:v>
                </c:pt>
                <c:pt idx="4">
                  <c:v>2224</c:v>
                </c:pt>
                <c:pt idx="5">
                  <c:v>2247</c:v>
                </c:pt>
                <c:pt idx="6">
                  <c:v>2206</c:v>
                </c:pt>
                <c:pt idx="7">
                  <c:v>2176</c:v>
                </c:pt>
                <c:pt idx="8">
                  <c:v>2200</c:v>
                </c:pt>
                <c:pt idx="9">
                  <c:v>2148</c:v>
                </c:pt>
                <c:pt idx="10">
                  <c:v>2070</c:v>
                </c:pt>
                <c:pt idx="11">
                  <c:v>2054</c:v>
                </c:pt>
                <c:pt idx="12">
                  <c:v>1949</c:v>
                </c:pt>
              </c:numCache>
            </c:numRef>
          </c:val>
        </c:ser>
        <c:ser>
          <c:idx val="3"/>
          <c:order val="3"/>
          <c:tx>
            <c:strRef>
              <c:f>S!$A$15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S!$B$15:$N$15</c:f>
              <c:numCache>
                <c:ptCount val="13"/>
                <c:pt idx="0">
                  <c:v>3810</c:v>
                </c:pt>
                <c:pt idx="1">
                  <c:v>3797</c:v>
                </c:pt>
                <c:pt idx="2">
                  <c:v>3791</c:v>
                </c:pt>
                <c:pt idx="3">
                  <c:v>3776</c:v>
                </c:pt>
                <c:pt idx="4">
                  <c:v>3859</c:v>
                </c:pt>
                <c:pt idx="5">
                  <c:v>4041</c:v>
                </c:pt>
                <c:pt idx="6">
                  <c:v>4098</c:v>
                </c:pt>
                <c:pt idx="7">
                  <c:v>4045</c:v>
                </c:pt>
                <c:pt idx="8">
                  <c:v>4061</c:v>
                </c:pt>
                <c:pt idx="9">
                  <c:v>4168</c:v>
                </c:pt>
                <c:pt idx="10">
                  <c:v>4134</c:v>
                </c:pt>
                <c:pt idx="11">
                  <c:v>4066</c:v>
                </c:pt>
                <c:pt idx="12">
                  <c:v>3946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27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-0.0015</cdr:y>
    </cdr:from>
    <cdr:to>
      <cdr:x>0.7915</cdr:x>
      <cdr:y>0.0405</cdr:y>
    </cdr:to>
    <cdr:sp>
      <cdr:nvSpPr>
        <cdr:cNvPr id="1" name="Text Box 1"/>
        <cdr:cNvSpPr txBox="1">
          <a:spLocks noChangeArrowheads="1"/>
        </cdr:cNvSpPr>
      </cdr:nvSpPr>
      <cdr:spPr>
        <a:xfrm>
          <a:off x="4181475" y="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33</xdr:row>
      <xdr:rowOff>161925</xdr:rowOff>
    </xdr:from>
    <xdr:to>
      <xdr:col>9</xdr:col>
      <xdr:colOff>504825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247650" y="6581775"/>
        <a:ext cx="5915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-0.00025</cdr:y>
    </cdr:from>
    <cdr:to>
      <cdr:x>0.78775</cdr:x>
      <cdr:y>0.05325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71975" y="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66675</xdr:rowOff>
    </xdr:from>
    <xdr:to>
      <xdr:col>8</xdr:col>
      <xdr:colOff>685800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57150" y="7362825"/>
        <a:ext cx="6486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16</xdr:col>
      <xdr:colOff>381000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6791325" y="7334250"/>
        <a:ext cx="5419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3.375" style="33" customWidth="1"/>
    <col min="2" max="2" width="10.00390625" style="33" customWidth="1"/>
    <col min="3" max="3" width="6.625" style="33" bestFit="1" customWidth="1"/>
    <col min="4" max="4" width="8.375" style="33" customWidth="1"/>
    <col min="5" max="5" width="9.125" style="33" customWidth="1"/>
    <col min="6" max="6" width="9.375" style="33" customWidth="1"/>
    <col min="7" max="9" width="9.125" style="33" bestFit="1" customWidth="1"/>
    <col min="10" max="13" width="9.00390625" style="33" customWidth="1"/>
    <col min="14" max="14" width="9.125" style="33" bestFit="1" customWidth="1"/>
    <col min="15" max="16384" width="9.00390625" style="33" customWidth="1"/>
  </cols>
  <sheetData>
    <row r="1" ht="21">
      <c r="B1" s="24" t="s">
        <v>24</v>
      </c>
    </row>
    <row r="2" ht="17.25">
      <c r="B2" s="1" t="s">
        <v>48</v>
      </c>
    </row>
    <row r="3" spans="9:27" ht="13.5">
      <c r="I3" s="34" t="s">
        <v>47</v>
      </c>
      <c r="M3" s="39" t="s">
        <v>21</v>
      </c>
      <c r="N3" s="39" t="s">
        <v>25</v>
      </c>
      <c r="O3" s="48" t="s">
        <v>6</v>
      </c>
      <c r="P3" s="49"/>
      <c r="Q3" s="49"/>
      <c r="R3" s="49"/>
      <c r="S3" s="49"/>
      <c r="T3" s="50"/>
      <c r="U3" s="48" t="s">
        <v>7</v>
      </c>
      <c r="V3" s="50"/>
      <c r="W3" s="48" t="s">
        <v>8</v>
      </c>
      <c r="X3" s="51"/>
      <c r="Y3" s="52"/>
      <c r="Z3" s="53" t="s">
        <v>9</v>
      </c>
      <c r="AA3" s="53" t="s">
        <v>46</v>
      </c>
    </row>
    <row r="4" spans="2:27" s="37" customFormat="1" ht="15.75" customHeight="1">
      <c r="B4" s="73" t="s">
        <v>21</v>
      </c>
      <c r="C4" s="74" t="s">
        <v>25</v>
      </c>
      <c r="D4" s="75" t="s">
        <v>6</v>
      </c>
      <c r="E4" s="75" t="s">
        <v>7</v>
      </c>
      <c r="F4" s="75" t="s">
        <v>8</v>
      </c>
      <c r="G4" s="75" t="s">
        <v>9</v>
      </c>
      <c r="H4" s="75" t="s">
        <v>46</v>
      </c>
      <c r="I4" s="75" t="s">
        <v>11</v>
      </c>
      <c r="M4" s="59"/>
      <c r="N4" s="59"/>
      <c r="O4" s="40" t="s">
        <v>35</v>
      </c>
      <c r="P4" s="38" t="s">
        <v>36</v>
      </c>
      <c r="Q4" s="38" t="s">
        <v>37</v>
      </c>
      <c r="R4" s="38" t="s">
        <v>38</v>
      </c>
      <c r="S4" s="38" t="s">
        <v>39</v>
      </c>
      <c r="T4" s="38" t="s">
        <v>40</v>
      </c>
      <c r="U4" s="38" t="s">
        <v>41</v>
      </c>
      <c r="V4" s="38" t="s">
        <v>42</v>
      </c>
      <c r="W4" s="38" t="s">
        <v>43</v>
      </c>
      <c r="X4" s="38" t="s">
        <v>44</v>
      </c>
      <c r="Y4" s="38" t="s">
        <v>45</v>
      </c>
      <c r="Z4" s="54"/>
      <c r="AA4" s="54"/>
    </row>
    <row r="5" spans="2:27" s="37" customFormat="1" ht="15.75" customHeight="1">
      <c r="B5" s="76" t="s">
        <v>26</v>
      </c>
      <c r="C5" s="76">
        <v>1893</v>
      </c>
      <c r="D5" s="56">
        <f>SUM(O5:T5)</f>
        <v>13006</v>
      </c>
      <c r="E5" s="57">
        <f>SUM(U5:V5)</f>
        <v>8881</v>
      </c>
      <c r="F5" s="56">
        <f>SUM(W5:X5)</f>
        <v>5483</v>
      </c>
      <c r="G5" s="56">
        <f>SUM(Z5)</f>
        <v>3830</v>
      </c>
      <c r="H5" s="58">
        <f>SUM(D5:G5)</f>
        <v>31200</v>
      </c>
      <c r="I5" s="43"/>
      <c r="M5" s="36" t="s">
        <v>26</v>
      </c>
      <c r="N5" s="36">
        <v>1893</v>
      </c>
      <c r="O5" s="46">
        <v>3094</v>
      </c>
      <c r="P5" s="32">
        <v>2916</v>
      </c>
      <c r="Q5" s="32">
        <v>1336</v>
      </c>
      <c r="R5" s="32">
        <v>2259</v>
      </c>
      <c r="S5" s="32">
        <v>1811</v>
      </c>
      <c r="T5" s="32">
        <v>1590</v>
      </c>
      <c r="U5" s="46">
        <v>2678</v>
      </c>
      <c r="V5" s="55">
        <v>6203</v>
      </c>
      <c r="W5" s="31">
        <v>3148</v>
      </c>
      <c r="X5" s="47">
        <v>2335</v>
      </c>
      <c r="Y5" s="47">
        <v>4692</v>
      </c>
      <c r="Z5" s="31">
        <v>3830</v>
      </c>
      <c r="AA5" s="47">
        <f>SUM(O5:Z5)</f>
        <v>35892</v>
      </c>
    </row>
    <row r="6" spans="2:27" s="37" customFormat="1" ht="9.75" customHeight="1">
      <c r="B6" s="86" t="s">
        <v>65</v>
      </c>
      <c r="C6" s="87"/>
      <c r="D6" s="87"/>
      <c r="E6" s="87"/>
      <c r="F6" s="87"/>
      <c r="G6" s="87"/>
      <c r="H6" s="87"/>
      <c r="I6" s="88"/>
      <c r="M6" s="36"/>
      <c r="N6" s="36"/>
      <c r="O6" s="44"/>
      <c r="P6" s="42"/>
      <c r="Q6" s="42"/>
      <c r="R6" s="42"/>
      <c r="S6" s="42"/>
      <c r="T6" s="42"/>
      <c r="U6" s="45"/>
      <c r="V6" s="35"/>
      <c r="W6" s="41"/>
      <c r="X6" s="43"/>
      <c r="Y6" s="43"/>
      <c r="Z6" s="44"/>
      <c r="AA6" s="43"/>
    </row>
    <row r="7" spans="2:27" s="37" customFormat="1" ht="15.75" customHeight="1">
      <c r="B7" s="76" t="s">
        <v>34</v>
      </c>
      <c r="C7" s="76">
        <v>1920</v>
      </c>
      <c r="D7" s="56">
        <f aca="true" t="shared" si="0" ref="D7:D13">SUM(O7:T7)</f>
        <v>14167</v>
      </c>
      <c r="E7" s="57">
        <f aca="true" t="shared" si="1" ref="E7:E13">SUM(U7:V7)</f>
        <v>9167</v>
      </c>
      <c r="F7" s="56">
        <f aca="true" t="shared" si="2" ref="F7:F13">SUM(W7:X7)</f>
        <v>6102</v>
      </c>
      <c r="G7" s="56">
        <f aca="true" t="shared" si="3" ref="G7:G13">SUM(Z7)</f>
        <v>4158</v>
      </c>
      <c r="H7" s="58">
        <f aca="true" t="shared" si="4" ref="H7:H27">SUM(D7:G7)</f>
        <v>33594</v>
      </c>
      <c r="I7" s="23">
        <f>(H7/H5-1)*100</f>
        <v>7.673076923076927</v>
      </c>
      <c r="M7" s="36" t="s">
        <v>34</v>
      </c>
      <c r="N7" s="36">
        <v>1920</v>
      </c>
      <c r="O7" s="31">
        <v>3519</v>
      </c>
      <c r="P7" s="32">
        <v>3284</v>
      </c>
      <c r="Q7" s="32">
        <v>1295</v>
      </c>
      <c r="R7" s="32">
        <v>2263</v>
      </c>
      <c r="S7" s="32">
        <v>1878</v>
      </c>
      <c r="T7" s="32">
        <v>1928</v>
      </c>
      <c r="U7" s="47">
        <v>2497</v>
      </c>
      <c r="V7" s="47">
        <v>6670</v>
      </c>
      <c r="W7" s="31">
        <v>3630</v>
      </c>
      <c r="X7" s="47">
        <v>2472</v>
      </c>
      <c r="Y7" s="47">
        <v>5075</v>
      </c>
      <c r="Z7" s="31">
        <v>4158</v>
      </c>
      <c r="AA7" s="47">
        <f aca="true" t="shared" si="5" ref="AA7:AA13">SUM(O7:Z7)</f>
        <v>38669</v>
      </c>
    </row>
    <row r="8" spans="2:27" s="37" customFormat="1" ht="15.75" customHeight="1">
      <c r="B8" s="76" t="s">
        <v>27</v>
      </c>
      <c r="C8" s="76">
        <v>1925</v>
      </c>
      <c r="D8" s="56">
        <f t="shared" si="0"/>
        <v>14949</v>
      </c>
      <c r="E8" s="57">
        <f t="shared" si="1"/>
        <v>8793</v>
      </c>
      <c r="F8" s="56">
        <f t="shared" si="2"/>
        <v>6152</v>
      </c>
      <c r="G8" s="56">
        <f t="shared" si="3"/>
        <v>4191</v>
      </c>
      <c r="H8" s="58">
        <f t="shared" si="4"/>
        <v>34085</v>
      </c>
      <c r="I8" s="23">
        <f>(H8/H7-1)*100</f>
        <v>1.4615705185449857</v>
      </c>
      <c r="M8" s="36" t="s">
        <v>27</v>
      </c>
      <c r="N8" s="36">
        <v>1925</v>
      </c>
      <c r="O8" s="31">
        <v>4042</v>
      </c>
      <c r="P8" s="32">
        <v>3559</v>
      </c>
      <c r="Q8" s="32">
        <v>1276</v>
      </c>
      <c r="R8" s="32">
        <v>2229</v>
      </c>
      <c r="S8" s="32">
        <v>1880</v>
      </c>
      <c r="T8" s="32">
        <v>1963</v>
      </c>
      <c r="U8" s="47">
        <v>2454</v>
      </c>
      <c r="V8" s="47">
        <v>6339</v>
      </c>
      <c r="W8" s="31">
        <v>3641</v>
      </c>
      <c r="X8" s="47">
        <v>2511</v>
      </c>
      <c r="Y8" s="47">
        <v>5288</v>
      </c>
      <c r="Z8" s="31">
        <v>4191</v>
      </c>
      <c r="AA8" s="47">
        <f t="shared" si="5"/>
        <v>39373</v>
      </c>
    </row>
    <row r="9" spans="2:27" s="37" customFormat="1" ht="15.75" customHeight="1">
      <c r="B9" s="76" t="s">
        <v>33</v>
      </c>
      <c r="C9" s="76">
        <v>1930</v>
      </c>
      <c r="D9" s="56">
        <f t="shared" si="0"/>
        <v>15325</v>
      </c>
      <c r="E9" s="57">
        <f t="shared" si="1"/>
        <v>8870</v>
      </c>
      <c r="F9" s="56">
        <f t="shared" si="2"/>
        <v>6353</v>
      </c>
      <c r="G9" s="56">
        <f t="shared" si="3"/>
        <v>4269</v>
      </c>
      <c r="H9" s="58">
        <f t="shared" si="4"/>
        <v>34817</v>
      </c>
      <c r="I9" s="23">
        <f aca="true" t="shared" si="6" ref="I9:I24">(H9/H8-1)*100</f>
        <v>2.1475722458559554</v>
      </c>
      <c r="M9" s="36" t="s">
        <v>33</v>
      </c>
      <c r="N9" s="36">
        <v>1930</v>
      </c>
      <c r="O9" s="31">
        <v>4262</v>
      </c>
      <c r="P9" s="32">
        <v>3403</v>
      </c>
      <c r="Q9" s="32">
        <v>1311</v>
      </c>
      <c r="R9" s="32">
        <v>2474</v>
      </c>
      <c r="S9" s="32">
        <v>1960</v>
      </c>
      <c r="T9" s="32">
        <v>1915</v>
      </c>
      <c r="U9" s="47">
        <v>2537</v>
      </c>
      <c r="V9" s="47">
        <v>6333</v>
      </c>
      <c r="W9" s="31">
        <v>3749</v>
      </c>
      <c r="X9" s="47">
        <v>2604</v>
      </c>
      <c r="Y9" s="47">
        <v>5403</v>
      </c>
      <c r="Z9" s="31">
        <v>4269</v>
      </c>
      <c r="AA9" s="47">
        <f t="shared" si="5"/>
        <v>40220</v>
      </c>
    </row>
    <row r="10" spans="2:27" s="37" customFormat="1" ht="15.75" customHeight="1">
      <c r="B10" s="76" t="s">
        <v>28</v>
      </c>
      <c r="C10" s="76">
        <v>1935</v>
      </c>
      <c r="D10" s="56">
        <f t="shared" si="0"/>
        <v>15497</v>
      </c>
      <c r="E10" s="57">
        <f t="shared" si="1"/>
        <v>9077</v>
      </c>
      <c r="F10" s="56">
        <f t="shared" si="2"/>
        <v>6524</v>
      </c>
      <c r="G10" s="56">
        <f t="shared" si="3"/>
        <v>4243</v>
      </c>
      <c r="H10" s="58">
        <f t="shared" si="4"/>
        <v>35341</v>
      </c>
      <c r="I10" s="23">
        <f t="shared" si="6"/>
        <v>1.5050119194646383</v>
      </c>
      <c r="M10" s="36" t="s">
        <v>28</v>
      </c>
      <c r="N10" s="36">
        <v>1935</v>
      </c>
      <c r="O10" s="31">
        <v>4542</v>
      </c>
      <c r="P10" s="32">
        <v>3467</v>
      </c>
      <c r="Q10" s="32">
        <v>1344</v>
      </c>
      <c r="R10" s="32">
        <v>2236</v>
      </c>
      <c r="S10" s="32">
        <v>1910</v>
      </c>
      <c r="T10" s="32">
        <v>1998</v>
      </c>
      <c r="U10" s="47">
        <v>2502</v>
      </c>
      <c r="V10" s="47">
        <v>6575</v>
      </c>
      <c r="W10" s="31">
        <v>3902</v>
      </c>
      <c r="X10" s="47">
        <v>2622</v>
      </c>
      <c r="Y10" s="47">
        <v>5436</v>
      </c>
      <c r="Z10" s="31">
        <v>4243</v>
      </c>
      <c r="AA10" s="47">
        <f t="shared" si="5"/>
        <v>40777</v>
      </c>
    </row>
    <row r="11" spans="2:27" s="37" customFormat="1" ht="15.75" customHeight="1">
      <c r="B11" s="76" t="s">
        <v>29</v>
      </c>
      <c r="C11" s="76">
        <v>1940</v>
      </c>
      <c r="D11" s="56">
        <f t="shared" si="0"/>
        <v>15028</v>
      </c>
      <c r="E11" s="57">
        <f t="shared" si="1"/>
        <v>8874</v>
      </c>
      <c r="F11" s="56">
        <f t="shared" si="2"/>
        <v>6608</v>
      </c>
      <c r="G11" s="56">
        <f t="shared" si="3"/>
        <v>4255</v>
      </c>
      <c r="H11" s="58">
        <f t="shared" si="4"/>
        <v>34765</v>
      </c>
      <c r="I11" s="23">
        <f t="shared" si="6"/>
        <v>-1.629835035794125</v>
      </c>
      <c r="M11" s="36" t="s">
        <v>29</v>
      </c>
      <c r="N11" s="36">
        <v>1940</v>
      </c>
      <c r="O11" s="31">
        <v>4501</v>
      </c>
      <c r="P11" s="32">
        <v>3273</v>
      </c>
      <c r="Q11" s="32">
        <v>1268</v>
      </c>
      <c r="R11" s="32">
        <v>2224</v>
      </c>
      <c r="S11" s="32">
        <v>1850</v>
      </c>
      <c r="T11" s="32">
        <v>1912</v>
      </c>
      <c r="U11" s="46">
        <v>2415</v>
      </c>
      <c r="V11" s="47">
        <v>6459</v>
      </c>
      <c r="W11" s="31">
        <v>3973</v>
      </c>
      <c r="X11" s="47">
        <v>2635</v>
      </c>
      <c r="Y11" s="47">
        <v>5584</v>
      </c>
      <c r="Z11" s="31">
        <v>4255</v>
      </c>
      <c r="AA11" s="47">
        <f t="shared" si="5"/>
        <v>40349</v>
      </c>
    </row>
    <row r="12" spans="2:27" s="37" customFormat="1" ht="15.75" customHeight="1">
      <c r="B12" s="76" t="s">
        <v>30</v>
      </c>
      <c r="C12" s="76">
        <v>1946</v>
      </c>
      <c r="D12" s="56">
        <f>SUM(O12:T12)</f>
        <v>17965</v>
      </c>
      <c r="E12" s="57">
        <f t="shared" si="1"/>
        <v>10529</v>
      </c>
      <c r="F12" s="56">
        <f t="shared" si="2"/>
        <v>7611</v>
      </c>
      <c r="G12" s="56">
        <f t="shared" si="3"/>
        <v>5390</v>
      </c>
      <c r="H12" s="58">
        <f t="shared" si="4"/>
        <v>41495</v>
      </c>
      <c r="I12" s="23">
        <f t="shared" si="6"/>
        <v>19.358550266072207</v>
      </c>
      <c r="M12" s="36" t="s">
        <v>30</v>
      </c>
      <c r="N12" s="36">
        <v>1945</v>
      </c>
      <c r="O12" s="31">
        <v>5635</v>
      </c>
      <c r="P12" s="32">
        <v>3792</v>
      </c>
      <c r="Q12" s="32">
        <v>1516</v>
      </c>
      <c r="R12" s="32">
        <v>2506</v>
      </c>
      <c r="S12" s="32">
        <v>2188</v>
      </c>
      <c r="T12" s="32">
        <v>2328</v>
      </c>
      <c r="U12" s="47">
        <v>2837</v>
      </c>
      <c r="V12" s="46">
        <v>7692</v>
      </c>
      <c r="W12" s="31">
        <v>4554</v>
      </c>
      <c r="X12" s="47">
        <v>3057</v>
      </c>
      <c r="Y12" s="47">
        <v>6110</v>
      </c>
      <c r="Z12" s="31">
        <v>5390</v>
      </c>
      <c r="AA12" s="47">
        <f t="shared" si="5"/>
        <v>47605</v>
      </c>
    </row>
    <row r="13" spans="2:27" s="37" customFormat="1" ht="15.75" customHeight="1">
      <c r="B13" s="76" t="s">
        <v>31</v>
      </c>
      <c r="C13" s="76">
        <v>1950</v>
      </c>
      <c r="D13" s="56">
        <f t="shared" si="0"/>
        <v>19518</v>
      </c>
      <c r="E13" s="57">
        <f t="shared" si="1"/>
        <v>11226</v>
      </c>
      <c r="F13" s="56">
        <f t="shared" si="2"/>
        <v>8518</v>
      </c>
      <c r="G13" s="56">
        <f t="shared" si="3"/>
        <v>5632</v>
      </c>
      <c r="H13" s="58">
        <f t="shared" si="4"/>
        <v>44894</v>
      </c>
      <c r="I13" s="23">
        <f t="shared" si="6"/>
        <v>8.191348355223527</v>
      </c>
      <c r="M13" s="36" t="s">
        <v>31</v>
      </c>
      <c r="N13" s="36">
        <v>1950</v>
      </c>
      <c r="O13" s="31">
        <v>5924</v>
      </c>
      <c r="P13" s="32">
        <v>4263</v>
      </c>
      <c r="Q13" s="32">
        <v>1700</v>
      </c>
      <c r="R13" s="32">
        <v>2779</v>
      </c>
      <c r="S13" s="32">
        <v>2368</v>
      </c>
      <c r="T13" s="32">
        <v>2484</v>
      </c>
      <c r="U13" s="47">
        <v>3045</v>
      </c>
      <c r="V13" s="47">
        <v>8181</v>
      </c>
      <c r="W13" s="31">
        <v>5085</v>
      </c>
      <c r="X13" s="47">
        <v>3433</v>
      </c>
      <c r="Y13" s="47">
        <v>6722</v>
      </c>
      <c r="Z13" s="31">
        <v>5632</v>
      </c>
      <c r="AA13" s="47">
        <f t="shared" si="5"/>
        <v>51616</v>
      </c>
    </row>
    <row r="14" spans="2:27" s="37" customFormat="1" ht="15.75" customHeight="1">
      <c r="B14" s="76" t="s">
        <v>5</v>
      </c>
      <c r="C14" s="76">
        <v>1955</v>
      </c>
      <c r="D14" s="47">
        <v>19612</v>
      </c>
      <c r="E14" s="47">
        <v>10960</v>
      </c>
      <c r="F14" s="47">
        <v>15586</v>
      </c>
      <c r="G14" s="47">
        <v>5607</v>
      </c>
      <c r="H14" s="47">
        <f t="shared" si="4"/>
        <v>51765</v>
      </c>
      <c r="I14" s="23">
        <f t="shared" si="6"/>
        <v>15.304940526573695</v>
      </c>
      <c r="Z14" s="33"/>
      <c r="AA14" s="34" t="s">
        <v>32</v>
      </c>
    </row>
    <row r="15" spans="2:9" s="37" customFormat="1" ht="15.75" customHeight="1">
      <c r="B15" s="76" t="s">
        <v>12</v>
      </c>
      <c r="C15" s="76">
        <v>1960</v>
      </c>
      <c r="D15" s="47">
        <v>18482</v>
      </c>
      <c r="E15" s="47">
        <v>10504</v>
      </c>
      <c r="F15" s="47">
        <v>15372</v>
      </c>
      <c r="G15" s="47">
        <v>6139</v>
      </c>
      <c r="H15" s="47">
        <f t="shared" si="4"/>
        <v>50497</v>
      </c>
      <c r="I15" s="23">
        <f t="shared" si="6"/>
        <v>-2.449531536752636</v>
      </c>
    </row>
    <row r="16" spans="2:9" s="37" customFormat="1" ht="15.75" customHeight="1">
      <c r="B16" s="76" t="s">
        <v>13</v>
      </c>
      <c r="C16" s="76">
        <v>1965</v>
      </c>
      <c r="D16" s="47">
        <v>16830</v>
      </c>
      <c r="E16" s="47">
        <v>9610</v>
      </c>
      <c r="F16" s="47">
        <v>13412</v>
      </c>
      <c r="G16" s="47">
        <v>5802</v>
      </c>
      <c r="H16" s="47">
        <f t="shared" si="4"/>
        <v>45654</v>
      </c>
      <c r="I16" s="23">
        <f t="shared" si="6"/>
        <v>-9.590668752599163</v>
      </c>
    </row>
    <row r="17" spans="2:9" s="37" customFormat="1" ht="15.75" customHeight="1">
      <c r="B17" s="76" t="s">
        <v>14</v>
      </c>
      <c r="C17" s="76">
        <v>1970</v>
      </c>
      <c r="D17" s="47">
        <v>15568</v>
      </c>
      <c r="E17" s="47">
        <v>9164</v>
      </c>
      <c r="F17" s="47">
        <v>12578</v>
      </c>
      <c r="G17" s="47">
        <v>5673</v>
      </c>
      <c r="H17" s="47">
        <f t="shared" si="4"/>
        <v>42983</v>
      </c>
      <c r="I17" s="23">
        <f t="shared" si="6"/>
        <v>-5.850527883646562</v>
      </c>
    </row>
    <row r="18" spans="2:9" s="37" customFormat="1" ht="15.75" customHeight="1">
      <c r="B18" s="76" t="s">
        <v>15</v>
      </c>
      <c r="C18" s="76">
        <v>1975</v>
      </c>
      <c r="D18" s="47">
        <v>15135</v>
      </c>
      <c r="E18" s="47">
        <v>8982</v>
      </c>
      <c r="F18" s="47">
        <v>12080</v>
      </c>
      <c r="G18" s="47">
        <v>5674</v>
      </c>
      <c r="H18" s="47">
        <f t="shared" si="4"/>
        <v>41871</v>
      </c>
      <c r="I18" s="23">
        <f t="shared" si="6"/>
        <v>-2.5870693064700023</v>
      </c>
    </row>
    <row r="19" spans="2:9" s="37" customFormat="1" ht="15.75" customHeight="1">
      <c r="B19" s="76" t="s">
        <v>16</v>
      </c>
      <c r="C19" s="76">
        <v>1980</v>
      </c>
      <c r="D19" s="47">
        <v>15087</v>
      </c>
      <c r="E19" s="47">
        <v>8712</v>
      </c>
      <c r="F19" s="47">
        <v>11546</v>
      </c>
      <c r="G19" s="47">
        <v>5690</v>
      </c>
      <c r="H19" s="47">
        <f t="shared" si="4"/>
        <v>41035</v>
      </c>
      <c r="I19" s="23">
        <f t="shared" si="6"/>
        <v>-1.9966086312722453</v>
      </c>
    </row>
    <row r="20" spans="2:9" s="37" customFormat="1" ht="15.75" customHeight="1">
      <c r="B20" s="76" t="s">
        <v>17</v>
      </c>
      <c r="C20" s="76">
        <v>1985</v>
      </c>
      <c r="D20" s="47">
        <v>14608</v>
      </c>
      <c r="E20" s="47">
        <v>8318</v>
      </c>
      <c r="F20" s="47">
        <v>10996</v>
      </c>
      <c r="G20" s="47">
        <v>5606</v>
      </c>
      <c r="H20" s="47">
        <f t="shared" si="4"/>
        <v>39528</v>
      </c>
      <c r="I20" s="23">
        <f t="shared" si="6"/>
        <v>-3.672474716705254</v>
      </c>
    </row>
    <row r="21" spans="2:9" s="37" customFormat="1" ht="15.75" customHeight="1">
      <c r="B21" s="76" t="s">
        <v>18</v>
      </c>
      <c r="C21" s="76">
        <v>1990</v>
      </c>
      <c r="D21" s="47">
        <v>13877</v>
      </c>
      <c r="E21" s="47">
        <v>7913</v>
      </c>
      <c r="F21" s="47">
        <v>10226</v>
      </c>
      <c r="G21" s="47">
        <v>5292</v>
      </c>
      <c r="H21" s="47">
        <f t="shared" si="4"/>
        <v>37308</v>
      </c>
      <c r="I21" s="23">
        <f t="shared" si="6"/>
        <v>-5.6162720097146295</v>
      </c>
    </row>
    <row r="22" spans="2:9" s="37" customFormat="1" ht="15.75" customHeight="1">
      <c r="B22" s="76" t="s">
        <v>19</v>
      </c>
      <c r="C22" s="76">
        <v>1995</v>
      </c>
      <c r="D22" s="47">
        <v>13098</v>
      </c>
      <c r="E22" s="47">
        <v>7348</v>
      </c>
      <c r="F22" s="47">
        <v>9701</v>
      </c>
      <c r="G22" s="47">
        <v>4942</v>
      </c>
      <c r="H22" s="47">
        <f t="shared" si="4"/>
        <v>35089</v>
      </c>
      <c r="I22" s="23">
        <f t="shared" si="6"/>
        <v>-5.947785997641253</v>
      </c>
    </row>
    <row r="23" spans="2:9" s="37" customFormat="1" ht="15.75" customHeight="1">
      <c r="B23" s="76" t="s">
        <v>20</v>
      </c>
      <c r="C23" s="76">
        <v>2000</v>
      </c>
      <c r="D23" s="47">
        <v>12600</v>
      </c>
      <c r="E23" s="47">
        <v>6914</v>
      </c>
      <c r="F23" s="47">
        <v>9272</v>
      </c>
      <c r="G23" s="47">
        <v>4752</v>
      </c>
      <c r="H23" s="47">
        <f t="shared" si="4"/>
        <v>33538</v>
      </c>
      <c r="I23" s="23">
        <f t="shared" si="6"/>
        <v>-4.4201886631138</v>
      </c>
    </row>
    <row r="24" spans="2:9" s="37" customFormat="1" ht="15.75" customHeight="1">
      <c r="B24" s="76" t="s">
        <v>23</v>
      </c>
      <c r="C24" s="76">
        <v>2005</v>
      </c>
      <c r="D24" s="47">
        <v>11860</v>
      </c>
      <c r="E24" s="47">
        <v>6439</v>
      </c>
      <c r="F24" s="47">
        <v>8491</v>
      </c>
      <c r="G24" s="47">
        <v>4624</v>
      </c>
      <c r="H24" s="47">
        <f t="shared" si="4"/>
        <v>31414</v>
      </c>
      <c r="I24" s="23">
        <f t="shared" si="6"/>
        <v>-6.333114675890039</v>
      </c>
    </row>
    <row r="25" spans="2:9" s="37" customFormat="1" ht="15.75" customHeight="1">
      <c r="B25" s="77" t="s">
        <v>55</v>
      </c>
      <c r="C25" s="76">
        <v>2010</v>
      </c>
      <c r="D25" s="47">
        <f>+'人口構成・人口密度（昭和３０年～）'!N7</f>
        <v>11039</v>
      </c>
      <c r="E25" s="47">
        <f>+'人口構成・人口密度（昭和３０年～）'!N12</f>
        <v>6062</v>
      </c>
      <c r="F25" s="47">
        <f>+'人口構成・人口密度（昭和３０年～）'!N17</f>
        <v>7857</v>
      </c>
      <c r="G25" s="47">
        <f>+'人口構成・人口密度（昭和３０年～）'!N22</f>
        <v>4419</v>
      </c>
      <c r="H25" s="47">
        <f t="shared" si="4"/>
        <v>29377</v>
      </c>
      <c r="I25" s="23">
        <f>(H25/H24-1)*100</f>
        <v>-6.484370026103015</v>
      </c>
    </row>
    <row r="26" spans="2:9" s="37" customFormat="1" ht="15.75" customHeight="1">
      <c r="B26" s="77" t="s">
        <v>60</v>
      </c>
      <c r="C26" s="76">
        <v>2015</v>
      </c>
      <c r="D26" s="47">
        <v>10197</v>
      </c>
      <c r="E26" s="47">
        <v>5542</v>
      </c>
      <c r="F26" s="47">
        <v>7231</v>
      </c>
      <c r="G26" s="47">
        <v>4133</v>
      </c>
      <c r="H26" s="47">
        <f>SUM(D26:G26)</f>
        <v>27103</v>
      </c>
      <c r="I26" s="23">
        <f>(H26/H25-1)*100</f>
        <v>-7.740749565986993</v>
      </c>
    </row>
    <row r="27" spans="2:9" s="37" customFormat="1" ht="15.75" customHeight="1">
      <c r="B27" s="77" t="s">
        <v>63</v>
      </c>
      <c r="C27" s="76">
        <v>2020</v>
      </c>
      <c r="D27" s="63">
        <v>9367</v>
      </c>
      <c r="E27" s="63">
        <v>5021</v>
      </c>
      <c r="F27" s="63">
        <v>6643</v>
      </c>
      <c r="G27" s="63">
        <v>3917</v>
      </c>
      <c r="H27" s="47">
        <f t="shared" si="4"/>
        <v>24948</v>
      </c>
      <c r="I27" s="23">
        <f>(H27/H26-1)*100</f>
        <v>-7.951149319263551</v>
      </c>
    </row>
    <row r="28" spans="2:19" s="37" customFormat="1" ht="14.25" customHeight="1">
      <c r="B28" s="84" t="s">
        <v>52</v>
      </c>
      <c r="C28" s="84"/>
      <c r="D28" s="84"/>
      <c r="E28" s="84"/>
      <c r="F28" s="84"/>
      <c r="G28" s="84"/>
      <c r="H28" s="84"/>
      <c r="I28" s="84"/>
      <c r="M28" s="33"/>
      <c r="N28" s="33"/>
      <c r="O28" s="33"/>
      <c r="P28" s="33"/>
      <c r="Q28" s="33"/>
      <c r="R28" s="33"/>
      <c r="S28" s="33"/>
    </row>
    <row r="29" spans="2:19" s="37" customFormat="1" ht="13.5" customHeight="1">
      <c r="B29" s="85"/>
      <c r="C29" s="85"/>
      <c r="D29" s="85"/>
      <c r="E29" s="85"/>
      <c r="F29" s="85"/>
      <c r="G29" s="85"/>
      <c r="H29" s="85"/>
      <c r="I29" s="85"/>
      <c r="M29" s="33"/>
      <c r="N29" s="33"/>
      <c r="O29" s="33"/>
      <c r="P29" s="33"/>
      <c r="Q29" s="33"/>
      <c r="R29" s="33"/>
      <c r="S29" s="33"/>
    </row>
    <row r="30" spans="2:5" ht="13.5">
      <c r="B30" s="60" t="s">
        <v>49</v>
      </c>
      <c r="C30" s="3"/>
      <c r="D30" s="3"/>
      <c r="E30" s="60"/>
    </row>
    <row r="31" spans="2:5" ht="13.5">
      <c r="B31" s="60" t="s">
        <v>50</v>
      </c>
      <c r="C31" s="3"/>
      <c r="D31" s="3"/>
      <c r="E31" s="60"/>
    </row>
    <row r="32" spans="2:5" ht="13.5">
      <c r="B32" s="60" t="s">
        <v>51</v>
      </c>
      <c r="C32" s="3"/>
      <c r="D32" s="3"/>
      <c r="E32" s="60"/>
    </row>
    <row r="33" spans="2:5" ht="13.5">
      <c r="B33" s="60" t="s">
        <v>54</v>
      </c>
      <c r="C33" s="3"/>
      <c r="D33" s="3"/>
      <c r="E33" s="60"/>
    </row>
  </sheetData>
  <sheetProtection/>
  <mergeCells count="2">
    <mergeCell ref="B28:I29"/>
    <mergeCell ref="B6:I6"/>
  </mergeCells>
  <printOptions/>
  <pageMargins left="0.99" right="0.2" top="0.62" bottom="0.22" header="0.512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view="pageBreakPreview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5" sqref="P15"/>
    </sheetView>
  </sheetViews>
  <sheetFormatPr defaultColWidth="9.00390625" defaultRowHeight="13.5"/>
  <cols>
    <col min="1" max="1" width="9.875" style="3" customWidth="1"/>
    <col min="2" max="2" width="9.00390625" style="3" customWidth="1"/>
    <col min="3" max="7" width="9.75390625" style="3" customWidth="1"/>
    <col min="8" max="8" width="9.25390625" style="3" customWidth="1"/>
    <col min="9" max="12" width="9.75390625" style="3" customWidth="1"/>
    <col min="13" max="13" width="10.125" style="3" bestFit="1" customWidth="1"/>
    <col min="14" max="15" width="10.125" style="3" customWidth="1"/>
    <col min="16" max="16384" width="9.00390625" style="3" customWidth="1"/>
  </cols>
  <sheetData>
    <row r="1" ht="21">
      <c r="A1" s="24" t="s">
        <v>24</v>
      </c>
    </row>
    <row r="2" spans="1:11" ht="17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7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N3" s="6"/>
      <c r="O3" s="22" t="s">
        <v>61</v>
      </c>
    </row>
    <row r="4" spans="1:16" ht="18" customHeight="1">
      <c r="A4" s="89" t="s">
        <v>21</v>
      </c>
      <c r="B4" s="90"/>
      <c r="C4" s="78" t="s">
        <v>5</v>
      </c>
      <c r="D4" s="78" t="s">
        <v>12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20</v>
      </c>
      <c r="M4" s="78" t="s">
        <v>23</v>
      </c>
      <c r="N4" s="79" t="s">
        <v>55</v>
      </c>
      <c r="O4" s="79" t="s">
        <v>60</v>
      </c>
      <c r="P4" s="79" t="s">
        <v>63</v>
      </c>
    </row>
    <row r="5" spans="1:16" ht="18" customHeight="1">
      <c r="A5" s="91" t="s">
        <v>6</v>
      </c>
      <c r="B5" s="80" t="s">
        <v>1</v>
      </c>
      <c r="C5" s="7">
        <v>9557</v>
      </c>
      <c r="D5" s="7">
        <v>8962</v>
      </c>
      <c r="E5" s="7">
        <v>8000</v>
      </c>
      <c r="F5" s="7">
        <v>7377</v>
      </c>
      <c r="G5" s="7">
        <v>7246</v>
      </c>
      <c r="H5" s="8">
        <v>7200</v>
      </c>
      <c r="I5" s="8">
        <v>6954</v>
      </c>
      <c r="J5" s="8">
        <v>6581</v>
      </c>
      <c r="K5" s="9">
        <v>6246</v>
      </c>
      <c r="L5" s="8">
        <v>6009</v>
      </c>
      <c r="M5" s="8">
        <v>5599</v>
      </c>
      <c r="N5" s="61">
        <v>5236</v>
      </c>
      <c r="O5" s="61">
        <v>4866</v>
      </c>
      <c r="P5" s="61">
        <v>4437</v>
      </c>
    </row>
    <row r="6" spans="1:16" ht="18" customHeight="1">
      <c r="A6" s="92"/>
      <c r="B6" s="81" t="s">
        <v>2</v>
      </c>
      <c r="C6" s="10">
        <v>10035</v>
      </c>
      <c r="D6" s="10">
        <v>9520</v>
      </c>
      <c r="E6" s="10">
        <v>8830</v>
      </c>
      <c r="F6" s="10">
        <v>8191</v>
      </c>
      <c r="G6" s="10">
        <v>7889</v>
      </c>
      <c r="H6" s="11">
        <v>7887</v>
      </c>
      <c r="I6" s="11">
        <v>7654</v>
      </c>
      <c r="J6" s="11">
        <v>7296</v>
      </c>
      <c r="K6" s="12">
        <v>6852</v>
      </c>
      <c r="L6" s="11">
        <v>6591</v>
      </c>
      <c r="M6" s="11">
        <v>6261</v>
      </c>
      <c r="N6" s="62">
        <v>5803</v>
      </c>
      <c r="O6" s="62">
        <v>5331</v>
      </c>
      <c r="P6" s="62">
        <v>4930</v>
      </c>
    </row>
    <row r="7" spans="1:16" ht="18" customHeight="1">
      <c r="A7" s="92"/>
      <c r="B7" s="82" t="s">
        <v>3</v>
      </c>
      <c r="C7" s="13">
        <v>19612</v>
      </c>
      <c r="D7" s="13">
        <v>18482</v>
      </c>
      <c r="E7" s="13">
        <v>16830</v>
      </c>
      <c r="F7" s="13">
        <v>15568</v>
      </c>
      <c r="G7" s="13">
        <v>15135</v>
      </c>
      <c r="H7" s="14">
        <v>15087</v>
      </c>
      <c r="I7" s="14">
        <v>14608</v>
      </c>
      <c r="J7" s="14">
        <v>13877</v>
      </c>
      <c r="K7" s="15">
        <v>13098</v>
      </c>
      <c r="L7" s="14">
        <v>12600</v>
      </c>
      <c r="M7" s="14">
        <v>11860</v>
      </c>
      <c r="N7" s="63">
        <v>11039</v>
      </c>
      <c r="O7" s="63">
        <v>10197</v>
      </c>
      <c r="P7" s="63">
        <v>9367</v>
      </c>
    </row>
    <row r="8" spans="1:16" ht="18" customHeight="1">
      <c r="A8" s="92"/>
      <c r="B8" s="83" t="s">
        <v>0</v>
      </c>
      <c r="C8" s="16">
        <v>3810</v>
      </c>
      <c r="D8" s="16">
        <v>3797</v>
      </c>
      <c r="E8" s="16">
        <v>3791</v>
      </c>
      <c r="F8" s="16">
        <v>3776</v>
      </c>
      <c r="G8" s="16">
        <v>3859</v>
      </c>
      <c r="H8" s="16">
        <v>4041</v>
      </c>
      <c r="I8" s="16">
        <v>4098</v>
      </c>
      <c r="J8" s="16">
        <v>4045</v>
      </c>
      <c r="K8" s="16">
        <v>4061</v>
      </c>
      <c r="L8" s="16">
        <v>4168</v>
      </c>
      <c r="M8" s="16">
        <v>4134</v>
      </c>
      <c r="N8" s="64">
        <v>4066</v>
      </c>
      <c r="O8" s="64">
        <v>3946</v>
      </c>
      <c r="P8" s="64">
        <v>3861</v>
      </c>
    </row>
    <row r="9" spans="1:16" ht="18" customHeight="1">
      <c r="A9" s="92"/>
      <c r="B9" s="83" t="s">
        <v>4</v>
      </c>
      <c r="C9" s="17">
        <v>414.4</v>
      </c>
      <c r="D9" s="18">
        <v>390.5</v>
      </c>
      <c r="E9" s="17">
        <v>357.2</v>
      </c>
      <c r="F9" s="17">
        <v>330.5</v>
      </c>
      <c r="G9" s="17">
        <v>321.2</v>
      </c>
      <c r="H9" s="19">
        <v>320</v>
      </c>
      <c r="I9" s="17">
        <v>309.6</v>
      </c>
      <c r="J9" s="17">
        <v>294.4</v>
      </c>
      <c r="K9" s="17">
        <v>277.2</v>
      </c>
      <c r="L9" s="17">
        <v>266.3</v>
      </c>
      <c r="M9" s="17">
        <v>250.7</v>
      </c>
      <c r="N9" s="65">
        <v>233.3</v>
      </c>
      <c r="O9" s="65">
        <v>215.5</v>
      </c>
      <c r="P9" s="66">
        <v>198</v>
      </c>
    </row>
    <row r="10" spans="1:16" ht="18" customHeight="1">
      <c r="A10" s="91" t="s">
        <v>7</v>
      </c>
      <c r="B10" s="80" t="s">
        <v>1</v>
      </c>
      <c r="C10" s="8">
        <v>5379</v>
      </c>
      <c r="D10" s="8">
        <v>5158</v>
      </c>
      <c r="E10" s="8">
        <v>4625</v>
      </c>
      <c r="F10" s="8">
        <v>4340</v>
      </c>
      <c r="G10" s="8">
        <v>4358</v>
      </c>
      <c r="H10" s="8">
        <v>4234</v>
      </c>
      <c r="I10" s="8">
        <v>4024</v>
      </c>
      <c r="J10" s="8">
        <v>3787</v>
      </c>
      <c r="K10" s="8">
        <v>3476</v>
      </c>
      <c r="L10" s="8">
        <v>3249</v>
      </c>
      <c r="M10" s="8">
        <v>2967</v>
      </c>
      <c r="N10" s="61">
        <v>2822</v>
      </c>
      <c r="O10" s="61">
        <v>2596</v>
      </c>
      <c r="P10" s="61">
        <v>2348</v>
      </c>
    </row>
    <row r="11" spans="1:16" ht="18" customHeight="1">
      <c r="A11" s="92"/>
      <c r="B11" s="81" t="s">
        <v>2</v>
      </c>
      <c r="C11" s="11">
        <v>5581</v>
      </c>
      <c r="D11" s="11">
        <v>5346</v>
      </c>
      <c r="E11" s="11">
        <v>4985</v>
      </c>
      <c r="F11" s="11">
        <v>4824</v>
      </c>
      <c r="G11" s="11">
        <v>4624</v>
      </c>
      <c r="H11" s="11">
        <v>4478</v>
      </c>
      <c r="I11" s="11">
        <v>4294</v>
      </c>
      <c r="J11" s="11">
        <v>4126</v>
      </c>
      <c r="K11" s="12">
        <v>3872</v>
      </c>
      <c r="L11" s="11">
        <v>3665</v>
      </c>
      <c r="M11" s="11">
        <v>3472</v>
      </c>
      <c r="N11" s="62">
        <v>3240</v>
      </c>
      <c r="O11" s="62">
        <v>2946</v>
      </c>
      <c r="P11" s="62">
        <v>2673</v>
      </c>
    </row>
    <row r="12" spans="1:16" ht="18" customHeight="1">
      <c r="A12" s="92"/>
      <c r="B12" s="82" t="s">
        <v>3</v>
      </c>
      <c r="C12" s="14">
        <v>10960</v>
      </c>
      <c r="D12" s="14">
        <f>SUM(D10:D11)</f>
        <v>10504</v>
      </c>
      <c r="E12" s="14">
        <f>SUM(E10:E11)</f>
        <v>9610</v>
      </c>
      <c r="F12" s="14">
        <f>SUM(F10:F11)</f>
        <v>9164</v>
      </c>
      <c r="G12" s="14">
        <v>8982</v>
      </c>
      <c r="H12" s="14">
        <v>8712</v>
      </c>
      <c r="I12" s="14">
        <v>8318</v>
      </c>
      <c r="J12" s="14">
        <v>7913</v>
      </c>
      <c r="K12" s="14">
        <v>7348</v>
      </c>
      <c r="L12" s="14">
        <v>6914</v>
      </c>
      <c r="M12" s="14">
        <v>6439</v>
      </c>
      <c r="N12" s="63">
        <v>6062</v>
      </c>
      <c r="O12" s="63">
        <v>5542</v>
      </c>
      <c r="P12" s="63">
        <v>5021</v>
      </c>
    </row>
    <row r="13" spans="1:16" ht="18" customHeight="1">
      <c r="A13" s="92"/>
      <c r="B13" s="83" t="s">
        <v>0</v>
      </c>
      <c r="C13" s="16">
        <v>2169</v>
      </c>
      <c r="D13" s="16">
        <v>2218</v>
      </c>
      <c r="E13" s="16">
        <v>2098</v>
      </c>
      <c r="F13" s="16">
        <v>2181</v>
      </c>
      <c r="G13" s="16">
        <v>2224</v>
      </c>
      <c r="H13" s="16">
        <v>2247</v>
      </c>
      <c r="I13" s="16">
        <v>2206</v>
      </c>
      <c r="J13" s="16">
        <v>2176</v>
      </c>
      <c r="K13" s="16">
        <v>2200</v>
      </c>
      <c r="L13" s="16">
        <v>2148</v>
      </c>
      <c r="M13" s="16">
        <v>2070</v>
      </c>
      <c r="N13" s="64">
        <v>2054</v>
      </c>
      <c r="O13" s="64">
        <v>1949</v>
      </c>
      <c r="P13" s="64">
        <v>1865</v>
      </c>
    </row>
    <row r="14" spans="1:16" ht="18" customHeight="1">
      <c r="A14" s="92"/>
      <c r="B14" s="83" t="s">
        <v>4</v>
      </c>
      <c r="C14" s="17">
        <v>361.6</v>
      </c>
      <c r="D14" s="17">
        <v>346.6</v>
      </c>
      <c r="E14" s="17">
        <v>317.1</v>
      </c>
      <c r="F14" s="17">
        <v>302.2</v>
      </c>
      <c r="G14" s="17">
        <v>295.5</v>
      </c>
      <c r="H14" s="17">
        <v>286.4</v>
      </c>
      <c r="I14" s="19">
        <v>273</v>
      </c>
      <c r="J14" s="17">
        <v>269.1</v>
      </c>
      <c r="K14" s="17">
        <v>249.3</v>
      </c>
      <c r="L14" s="17">
        <v>234.3</v>
      </c>
      <c r="M14" s="17">
        <v>218.2</v>
      </c>
      <c r="N14" s="65">
        <v>205.4</v>
      </c>
      <c r="O14" s="65">
        <v>187.8</v>
      </c>
      <c r="P14" s="66">
        <v>170.1</v>
      </c>
    </row>
    <row r="15" spans="1:16" ht="18" customHeight="1">
      <c r="A15" s="91" t="s">
        <v>8</v>
      </c>
      <c r="B15" s="81" t="s">
        <v>1</v>
      </c>
      <c r="C15" s="8">
        <v>7568</v>
      </c>
      <c r="D15" s="8">
        <v>7529</v>
      </c>
      <c r="E15" s="8">
        <v>6480</v>
      </c>
      <c r="F15" s="8">
        <v>6034</v>
      </c>
      <c r="G15" s="8">
        <v>5803</v>
      </c>
      <c r="H15" s="8">
        <v>5563</v>
      </c>
      <c r="I15" s="8">
        <v>5276</v>
      </c>
      <c r="J15" s="8">
        <v>4905</v>
      </c>
      <c r="K15" s="8">
        <v>4579</v>
      </c>
      <c r="L15" s="8">
        <v>4378</v>
      </c>
      <c r="M15" s="8">
        <v>3989</v>
      </c>
      <c r="N15" s="61">
        <v>3740</v>
      </c>
      <c r="O15" s="61">
        <v>3419</v>
      </c>
      <c r="P15" s="61">
        <v>3167</v>
      </c>
    </row>
    <row r="16" spans="1:16" ht="18" customHeight="1">
      <c r="A16" s="92"/>
      <c r="B16" s="81" t="s">
        <v>2</v>
      </c>
      <c r="C16" s="11">
        <v>8018</v>
      </c>
      <c r="D16" s="11">
        <v>7843</v>
      </c>
      <c r="E16" s="11">
        <v>6932</v>
      </c>
      <c r="F16" s="11">
        <v>6544</v>
      </c>
      <c r="G16" s="11">
        <v>6277</v>
      </c>
      <c r="H16" s="11">
        <v>5983</v>
      </c>
      <c r="I16" s="11">
        <v>5720</v>
      </c>
      <c r="J16" s="11">
        <v>5321</v>
      </c>
      <c r="K16" s="11">
        <v>5122</v>
      </c>
      <c r="L16" s="11">
        <v>4894</v>
      </c>
      <c r="M16" s="11">
        <v>4502</v>
      </c>
      <c r="N16" s="62">
        <v>4117</v>
      </c>
      <c r="O16" s="62">
        <v>3812</v>
      </c>
      <c r="P16" s="62">
        <v>3476</v>
      </c>
    </row>
    <row r="17" spans="1:16" ht="18" customHeight="1">
      <c r="A17" s="92"/>
      <c r="B17" s="82" t="s">
        <v>3</v>
      </c>
      <c r="C17" s="14">
        <v>15586</v>
      </c>
      <c r="D17" s="14">
        <f>SUM(D15:D16)</f>
        <v>15372</v>
      </c>
      <c r="E17" s="14">
        <f>SUM(E15:E16)</f>
        <v>13412</v>
      </c>
      <c r="F17" s="14">
        <f>SUM(F15:F16)</f>
        <v>12578</v>
      </c>
      <c r="G17" s="14">
        <v>12080</v>
      </c>
      <c r="H17" s="14">
        <v>11546</v>
      </c>
      <c r="I17" s="14">
        <v>10996</v>
      </c>
      <c r="J17" s="14">
        <v>10226</v>
      </c>
      <c r="K17" s="14">
        <v>9701</v>
      </c>
      <c r="L17" s="14">
        <v>9272</v>
      </c>
      <c r="M17" s="14">
        <v>8491</v>
      </c>
      <c r="N17" s="63">
        <v>7857</v>
      </c>
      <c r="O17" s="63">
        <v>7231</v>
      </c>
      <c r="P17" s="63">
        <v>6643</v>
      </c>
    </row>
    <row r="18" spans="1:16" ht="18" customHeight="1">
      <c r="A18" s="92"/>
      <c r="B18" s="83" t="s">
        <v>0</v>
      </c>
      <c r="C18" s="16">
        <v>2908</v>
      </c>
      <c r="D18" s="16">
        <v>2998</v>
      </c>
      <c r="E18" s="16">
        <v>2971</v>
      </c>
      <c r="F18" s="16">
        <v>2983</v>
      </c>
      <c r="G18" s="16">
        <v>2968</v>
      </c>
      <c r="H18" s="16">
        <v>2971</v>
      </c>
      <c r="I18" s="16">
        <v>2952</v>
      </c>
      <c r="J18" s="16">
        <v>2919</v>
      </c>
      <c r="K18" s="16">
        <v>2893</v>
      </c>
      <c r="L18" s="16">
        <v>2909</v>
      </c>
      <c r="M18" s="16">
        <v>2877</v>
      </c>
      <c r="N18" s="64">
        <v>2819</v>
      </c>
      <c r="O18" s="64">
        <v>2675</v>
      </c>
      <c r="P18" s="64">
        <v>2583</v>
      </c>
    </row>
    <row r="19" spans="1:16" ht="18" customHeight="1">
      <c r="A19" s="92"/>
      <c r="B19" s="83" t="s">
        <v>4</v>
      </c>
      <c r="C19" s="17">
        <v>338.2</v>
      </c>
      <c r="D19" s="17">
        <v>333.5</v>
      </c>
      <c r="E19" s="17">
        <v>299.6</v>
      </c>
      <c r="F19" s="17">
        <v>278.9</v>
      </c>
      <c r="G19" s="17">
        <v>267.8</v>
      </c>
      <c r="H19" s="17">
        <v>255.8</v>
      </c>
      <c r="I19" s="19">
        <v>243</v>
      </c>
      <c r="J19" s="17">
        <v>226.8</v>
      </c>
      <c r="K19" s="17">
        <v>215.1</v>
      </c>
      <c r="L19" s="17">
        <v>205.5</v>
      </c>
      <c r="M19" s="17">
        <v>188.2</v>
      </c>
      <c r="N19" s="65">
        <v>174.2</v>
      </c>
      <c r="O19" s="65">
        <v>160.3</v>
      </c>
      <c r="P19" s="66">
        <v>147.3</v>
      </c>
    </row>
    <row r="20" spans="1:16" ht="18" customHeight="1">
      <c r="A20" s="91" t="s">
        <v>9</v>
      </c>
      <c r="B20" s="80" t="s">
        <v>1</v>
      </c>
      <c r="C20" s="8">
        <v>2746</v>
      </c>
      <c r="D20" s="8">
        <v>2990</v>
      </c>
      <c r="E20" s="8">
        <v>2773</v>
      </c>
      <c r="F20" s="8">
        <v>2687</v>
      </c>
      <c r="G20" s="8">
        <v>2727</v>
      </c>
      <c r="H20" s="8">
        <v>2752</v>
      </c>
      <c r="I20" s="8">
        <v>2696</v>
      </c>
      <c r="J20" s="8">
        <v>2554</v>
      </c>
      <c r="K20" s="8">
        <v>2371</v>
      </c>
      <c r="L20" s="8">
        <v>2294</v>
      </c>
      <c r="M20" s="8">
        <v>2227</v>
      </c>
      <c r="N20" s="61">
        <v>2119</v>
      </c>
      <c r="O20" s="61">
        <v>1979</v>
      </c>
      <c r="P20" s="61">
        <v>1885</v>
      </c>
    </row>
    <row r="21" spans="1:16" ht="18" customHeight="1">
      <c r="A21" s="92"/>
      <c r="B21" s="81" t="s">
        <v>2</v>
      </c>
      <c r="C21" s="11">
        <v>2861</v>
      </c>
      <c r="D21" s="11">
        <v>3149</v>
      </c>
      <c r="E21" s="11">
        <v>3029</v>
      </c>
      <c r="F21" s="11">
        <v>2986</v>
      </c>
      <c r="G21" s="11">
        <v>2947</v>
      </c>
      <c r="H21" s="11">
        <v>2938</v>
      </c>
      <c r="I21" s="11">
        <v>2910</v>
      </c>
      <c r="J21" s="11">
        <v>2738</v>
      </c>
      <c r="K21" s="12">
        <v>2571</v>
      </c>
      <c r="L21" s="11">
        <v>2458</v>
      </c>
      <c r="M21" s="11">
        <v>2397</v>
      </c>
      <c r="N21" s="62">
        <v>2300</v>
      </c>
      <c r="O21" s="62">
        <v>2154</v>
      </c>
      <c r="P21" s="62">
        <v>2032</v>
      </c>
    </row>
    <row r="22" spans="1:16" ht="18" customHeight="1">
      <c r="A22" s="92"/>
      <c r="B22" s="82" t="s">
        <v>3</v>
      </c>
      <c r="C22" s="14">
        <v>5607</v>
      </c>
      <c r="D22" s="14">
        <v>6139</v>
      </c>
      <c r="E22" s="14">
        <v>5802</v>
      </c>
      <c r="F22" s="14">
        <v>5673</v>
      </c>
      <c r="G22" s="14">
        <v>5674</v>
      </c>
      <c r="H22" s="14">
        <v>5690</v>
      </c>
      <c r="I22" s="14">
        <v>5606</v>
      </c>
      <c r="J22" s="14">
        <v>5292</v>
      </c>
      <c r="K22" s="14">
        <v>4942</v>
      </c>
      <c r="L22" s="14">
        <v>4752</v>
      </c>
      <c r="M22" s="14">
        <v>4624</v>
      </c>
      <c r="N22" s="63">
        <v>4419</v>
      </c>
      <c r="O22" s="63">
        <v>4133</v>
      </c>
      <c r="P22" s="63">
        <v>3917</v>
      </c>
    </row>
    <row r="23" spans="1:16" ht="18" customHeight="1">
      <c r="A23" s="92"/>
      <c r="B23" s="83" t="s">
        <v>0</v>
      </c>
      <c r="C23" s="16">
        <v>1050</v>
      </c>
      <c r="D23" s="16">
        <v>1189</v>
      </c>
      <c r="E23" s="16">
        <v>1227</v>
      </c>
      <c r="F23" s="16">
        <v>1283</v>
      </c>
      <c r="G23" s="16">
        <v>1344</v>
      </c>
      <c r="H23" s="16">
        <v>1387</v>
      </c>
      <c r="I23" s="16">
        <v>1400</v>
      </c>
      <c r="J23" s="16">
        <v>1403</v>
      </c>
      <c r="K23" s="16">
        <v>1411</v>
      </c>
      <c r="L23" s="16">
        <v>1436</v>
      </c>
      <c r="M23" s="16">
        <v>1463</v>
      </c>
      <c r="N23" s="64">
        <v>1462</v>
      </c>
      <c r="O23" s="64">
        <v>1432</v>
      </c>
      <c r="P23" s="64">
        <v>1417</v>
      </c>
    </row>
    <row r="24" spans="1:16" ht="18" customHeight="1">
      <c r="A24" s="92"/>
      <c r="B24" s="83" t="s">
        <v>4</v>
      </c>
      <c r="C24" s="17">
        <v>378.6</v>
      </c>
      <c r="D24" s="17">
        <v>414.5</v>
      </c>
      <c r="E24" s="17">
        <v>354.9</v>
      </c>
      <c r="F24" s="19">
        <v>344</v>
      </c>
      <c r="G24" s="17">
        <v>343.9</v>
      </c>
      <c r="H24" s="17">
        <v>344.2</v>
      </c>
      <c r="I24" s="17">
        <v>338.7</v>
      </c>
      <c r="J24" s="17">
        <v>321.2</v>
      </c>
      <c r="K24" s="17">
        <v>299.9</v>
      </c>
      <c r="L24" s="17">
        <v>287.8</v>
      </c>
      <c r="M24" s="17">
        <v>280.1</v>
      </c>
      <c r="N24" s="65">
        <v>267.7</v>
      </c>
      <c r="O24" s="65">
        <v>250.3</v>
      </c>
      <c r="P24" s="66">
        <v>237.3</v>
      </c>
    </row>
    <row r="25" spans="1:16" ht="18" customHeight="1">
      <c r="A25" s="91" t="s">
        <v>10</v>
      </c>
      <c r="B25" s="80" t="s">
        <v>1</v>
      </c>
      <c r="C25" s="8">
        <v>25270</v>
      </c>
      <c r="D25" s="8">
        <v>24639</v>
      </c>
      <c r="E25" s="8">
        <v>21878</v>
      </c>
      <c r="F25" s="8">
        <v>20438</v>
      </c>
      <c r="G25" s="8">
        <v>20134</v>
      </c>
      <c r="H25" s="8">
        <v>19749</v>
      </c>
      <c r="I25" s="8">
        <v>18950</v>
      </c>
      <c r="J25" s="8">
        <v>17827</v>
      </c>
      <c r="K25" s="8">
        <v>16672</v>
      </c>
      <c r="L25" s="8">
        <v>15930</v>
      </c>
      <c r="M25" s="30">
        <v>14782</v>
      </c>
      <c r="N25" s="61">
        <v>13917</v>
      </c>
      <c r="O25" s="61">
        <v>12860</v>
      </c>
      <c r="P25" s="61">
        <v>11837</v>
      </c>
    </row>
    <row r="26" spans="1:19" ht="18" customHeight="1">
      <c r="A26" s="92"/>
      <c r="B26" s="81" t="s">
        <v>2</v>
      </c>
      <c r="C26" s="11">
        <v>26495</v>
      </c>
      <c r="D26" s="11">
        <v>25858</v>
      </c>
      <c r="E26" s="11">
        <v>23776</v>
      </c>
      <c r="F26" s="11">
        <v>22545</v>
      </c>
      <c r="G26" s="11">
        <v>21737</v>
      </c>
      <c r="H26" s="11">
        <v>21286</v>
      </c>
      <c r="I26" s="11">
        <v>20578</v>
      </c>
      <c r="J26" s="11">
        <v>19481</v>
      </c>
      <c r="K26" s="11">
        <v>18417</v>
      </c>
      <c r="L26" s="11">
        <v>17608</v>
      </c>
      <c r="M26" s="11">
        <v>16632</v>
      </c>
      <c r="N26" s="62">
        <v>15460</v>
      </c>
      <c r="O26" s="62">
        <v>14243</v>
      </c>
      <c r="P26" s="62">
        <v>13111</v>
      </c>
      <c r="Q26" s="25"/>
      <c r="R26" s="28"/>
      <c r="S26" s="26"/>
    </row>
    <row r="27" spans="1:19" ht="18" customHeight="1">
      <c r="A27" s="92"/>
      <c r="B27" s="82" t="s">
        <v>3</v>
      </c>
      <c r="C27" s="14">
        <v>51765</v>
      </c>
      <c r="D27" s="14">
        <f>SUM(D25:D26)</f>
        <v>50497</v>
      </c>
      <c r="E27" s="14">
        <f>SUM(E25:E26)</f>
        <v>45654</v>
      </c>
      <c r="F27" s="14">
        <f>SUM(F25:F26)</f>
        <v>42983</v>
      </c>
      <c r="G27" s="14">
        <v>41871</v>
      </c>
      <c r="H27" s="14">
        <v>41035</v>
      </c>
      <c r="I27" s="14">
        <v>39528</v>
      </c>
      <c r="J27" s="14">
        <v>37308</v>
      </c>
      <c r="K27" s="14">
        <v>35089</v>
      </c>
      <c r="L27" s="14">
        <v>33538</v>
      </c>
      <c r="M27" s="14">
        <v>31414</v>
      </c>
      <c r="N27" s="14">
        <v>29377</v>
      </c>
      <c r="O27" s="14">
        <v>27103</v>
      </c>
      <c r="P27" s="14">
        <v>24948</v>
      </c>
      <c r="Q27" s="27"/>
      <c r="R27" s="29"/>
      <c r="S27" s="26"/>
    </row>
    <row r="28" spans="1:19" ht="18" customHeight="1">
      <c r="A28" s="92"/>
      <c r="B28" s="82" t="s">
        <v>11</v>
      </c>
      <c r="C28" s="63" t="s">
        <v>56</v>
      </c>
      <c r="D28" s="23">
        <f>(D27/C27-1)*100</f>
        <v>-2.449531536752636</v>
      </c>
      <c r="E28" s="23">
        <f aca="true" t="shared" si="0" ref="E28:N28">(E27/D27-1)*100</f>
        <v>-9.590668752599163</v>
      </c>
      <c r="F28" s="23">
        <f t="shared" si="0"/>
        <v>-5.850527883646562</v>
      </c>
      <c r="G28" s="23">
        <f t="shared" si="0"/>
        <v>-2.5870693064700023</v>
      </c>
      <c r="H28" s="23">
        <f t="shared" si="0"/>
        <v>-1.9966086312722453</v>
      </c>
      <c r="I28" s="23">
        <f t="shared" si="0"/>
        <v>-3.672474716705254</v>
      </c>
      <c r="J28" s="23">
        <f t="shared" si="0"/>
        <v>-5.6162720097146295</v>
      </c>
      <c r="K28" s="23">
        <f t="shared" si="0"/>
        <v>-5.947785997641253</v>
      </c>
      <c r="L28" s="23">
        <f t="shared" si="0"/>
        <v>-4.4201886631138</v>
      </c>
      <c r="M28" s="23">
        <f t="shared" si="0"/>
        <v>-6.333114675890039</v>
      </c>
      <c r="N28" s="23">
        <f t="shared" si="0"/>
        <v>-6.484370026103015</v>
      </c>
      <c r="O28" s="23">
        <f>(O27/N27-1)*100</f>
        <v>-7.740749565986993</v>
      </c>
      <c r="P28" s="23">
        <f>(P27/O27-1)*100</f>
        <v>-7.951149319263551</v>
      </c>
      <c r="Q28" s="27"/>
      <c r="R28" s="29"/>
      <c r="S28" s="26"/>
    </row>
    <row r="29" spans="1:19" ht="18" customHeight="1">
      <c r="A29" s="92"/>
      <c r="B29" s="83" t="s">
        <v>0</v>
      </c>
      <c r="C29" s="16">
        <v>9937</v>
      </c>
      <c r="D29" s="16">
        <v>10202</v>
      </c>
      <c r="E29" s="16">
        <v>10087</v>
      </c>
      <c r="F29" s="16">
        <v>10223</v>
      </c>
      <c r="G29" s="16">
        <v>10395</v>
      </c>
      <c r="H29" s="16">
        <v>10646</v>
      </c>
      <c r="I29" s="16">
        <v>10656</v>
      </c>
      <c r="J29" s="16">
        <v>10543</v>
      </c>
      <c r="K29" s="20">
        <v>10565</v>
      </c>
      <c r="L29" s="16">
        <v>10661</v>
      </c>
      <c r="M29" s="16">
        <v>10560</v>
      </c>
      <c r="N29" s="16">
        <v>10401</v>
      </c>
      <c r="O29" s="16">
        <v>10002</v>
      </c>
      <c r="P29" s="16">
        <v>9726</v>
      </c>
      <c r="Q29" s="27"/>
      <c r="R29" s="29"/>
      <c r="S29" s="26"/>
    </row>
    <row r="30" spans="1:19" ht="18" customHeight="1">
      <c r="A30" s="92"/>
      <c r="B30" s="83" t="s">
        <v>4</v>
      </c>
      <c r="C30" s="17">
        <v>373.6</v>
      </c>
      <c r="D30" s="17">
        <v>364.5</v>
      </c>
      <c r="E30" s="17">
        <v>329.5</v>
      </c>
      <c r="F30" s="17">
        <v>309.2</v>
      </c>
      <c r="G30" s="17">
        <v>301.1</v>
      </c>
      <c r="H30" s="17">
        <v>294.7</v>
      </c>
      <c r="I30" s="17">
        <v>283.4</v>
      </c>
      <c r="J30" s="17">
        <v>270.1</v>
      </c>
      <c r="K30" s="17">
        <v>253.7</v>
      </c>
      <c r="L30" s="17">
        <v>242.3</v>
      </c>
      <c r="M30" s="17">
        <v>226.9</v>
      </c>
      <c r="N30" s="66">
        <v>212</v>
      </c>
      <c r="O30" s="66">
        <v>194.4</v>
      </c>
      <c r="P30" s="66">
        <v>178.94</v>
      </c>
      <c r="Q30" s="27"/>
      <c r="R30" s="29"/>
      <c r="S30" s="26"/>
    </row>
    <row r="31" spans="1:15" ht="16.5" customHeight="1">
      <c r="A31" s="21" t="s">
        <v>53</v>
      </c>
      <c r="N31" s="22"/>
      <c r="O31" s="22" t="s">
        <v>62</v>
      </c>
    </row>
    <row r="32" spans="1:14" ht="16.5" customHeight="1">
      <c r="A32" s="2"/>
      <c r="N32" s="22"/>
    </row>
    <row r="33" spans="1:13" ht="16.5" customHeight="1">
      <c r="A33" s="2"/>
      <c r="M33" s="22"/>
    </row>
  </sheetData>
  <sheetProtection/>
  <mergeCells count="6">
    <mergeCell ref="A4:B4"/>
    <mergeCell ref="A20:A24"/>
    <mergeCell ref="A25:A30"/>
    <mergeCell ref="A5:A9"/>
    <mergeCell ref="A10:A14"/>
    <mergeCell ref="A15:A19"/>
  </mergeCells>
  <printOptions/>
  <pageMargins left="0.5905511811023623" right="0.1968503937007874" top="0.6692913385826772" bottom="0.6299212598425197" header="0.5118110236220472" footer="0.5118110236220472"/>
  <pageSetup fitToHeight="1" fitToWidth="1" horizontalDpi="600" verticalDpi="600" orientation="portrait" paperSize="9" scale="59" r:id="rId2"/>
  <rowBreaks count="1" manualBreakCount="1">
    <brk id="66" max="255" man="1"/>
  </rowBreaks>
  <ignoredErrors>
    <ignoredError sqref="D12:F17 D27:F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O25"/>
  <sheetViews>
    <sheetView zoomScalePageLayoutView="0" workbookViewId="0" topLeftCell="A1">
      <selection activeCell="N7" sqref="N7"/>
    </sheetView>
  </sheetViews>
  <sheetFormatPr defaultColWidth="9.00390625" defaultRowHeight="13.5"/>
  <sheetData>
    <row r="1" ht="13.5">
      <c r="A1" t="s">
        <v>58</v>
      </c>
    </row>
    <row r="2" spans="2:15" ht="13.5">
      <c r="B2" t="str">
        <f>+'人口構成・人口密度（昭和３０年～）'!C4</f>
        <v>昭和３０年</v>
      </c>
      <c r="C2" t="str">
        <f>+'人口構成・人口密度（昭和３０年～）'!D4</f>
        <v>昭和３５年</v>
      </c>
      <c r="D2" t="str">
        <f>+'人口構成・人口密度（昭和３０年～）'!E4</f>
        <v>昭和４０年</v>
      </c>
      <c r="E2" t="str">
        <f>+'人口構成・人口密度（昭和３０年～）'!F4</f>
        <v>昭和４５年</v>
      </c>
      <c r="F2" t="str">
        <f>+'人口構成・人口密度（昭和３０年～）'!G4</f>
        <v>昭和５０年</v>
      </c>
      <c r="G2" t="str">
        <f>+'人口構成・人口密度（昭和３０年～）'!H4</f>
        <v>昭和５５年</v>
      </c>
      <c r="H2" t="str">
        <f>+'人口構成・人口密度（昭和３０年～）'!I4</f>
        <v>昭和６０年</v>
      </c>
      <c r="I2" t="str">
        <f>+'人口構成・人口密度（昭和３０年～）'!J4</f>
        <v>平成　２年</v>
      </c>
      <c r="J2" t="str">
        <f>+'人口構成・人口密度（昭和３０年～）'!K4</f>
        <v>平成　７年</v>
      </c>
      <c r="K2" t="str">
        <f>+'人口構成・人口密度（昭和３０年～）'!L4</f>
        <v>平成１２年</v>
      </c>
      <c r="L2" t="str">
        <f>+'人口構成・人口密度（昭和３０年～）'!M4</f>
        <v>平成１７年</v>
      </c>
      <c r="M2" t="str">
        <f>+'人口構成・人口密度（昭和３０年～）'!N4</f>
        <v>平成２２年</v>
      </c>
      <c r="N2" t="str">
        <f>+'人口構成・人口密度（昭和３０年～）'!O4</f>
        <v>平成２７年</v>
      </c>
      <c r="O2" t="s">
        <v>63</v>
      </c>
    </row>
    <row r="3" spans="1:15" ht="13.5">
      <c r="A3" s="67" t="s">
        <v>9</v>
      </c>
      <c r="B3" s="68">
        <f>+'人口構成・人口密度（昭和３０年～）'!C22</f>
        <v>5607</v>
      </c>
      <c r="C3" s="68">
        <f>+'人口構成・人口密度（昭和３０年～）'!D22</f>
        <v>6139</v>
      </c>
      <c r="D3" s="68">
        <f>+'人口構成・人口密度（昭和３０年～）'!E22</f>
        <v>5802</v>
      </c>
      <c r="E3" s="68">
        <f>+'人口構成・人口密度（昭和３０年～）'!F22</f>
        <v>5673</v>
      </c>
      <c r="F3" s="68">
        <f>+'人口構成・人口密度（昭和３０年～）'!G22</f>
        <v>5674</v>
      </c>
      <c r="G3" s="68">
        <f>+'人口構成・人口密度（昭和３０年～）'!H22</f>
        <v>5690</v>
      </c>
      <c r="H3" s="68">
        <f>+'人口構成・人口密度（昭和３０年～）'!I22</f>
        <v>5606</v>
      </c>
      <c r="I3" s="68">
        <f>+'人口構成・人口密度（昭和３０年～）'!J22</f>
        <v>5292</v>
      </c>
      <c r="J3" s="68">
        <f>+'人口構成・人口密度（昭和３０年～）'!K22</f>
        <v>4942</v>
      </c>
      <c r="K3" s="68">
        <f>+'人口構成・人口密度（昭和３０年～）'!L22</f>
        <v>4752</v>
      </c>
      <c r="L3" s="68">
        <f>+'人口構成・人口密度（昭和３０年～）'!M22</f>
        <v>4624</v>
      </c>
      <c r="M3" s="68">
        <f>+'人口構成・人口密度（昭和３０年～）'!N22</f>
        <v>4419</v>
      </c>
      <c r="N3" s="68">
        <f>+'人口構成・人口密度（昭和３０年～）'!O22</f>
        <v>4133</v>
      </c>
      <c r="O3">
        <v>3917</v>
      </c>
    </row>
    <row r="4" spans="1:15" ht="13.5">
      <c r="A4" s="67" t="s">
        <v>8</v>
      </c>
      <c r="B4" s="68">
        <f>+'人口構成・人口密度（昭和３０年～）'!C17</f>
        <v>15586</v>
      </c>
      <c r="C4" s="68">
        <f>+'人口構成・人口密度（昭和３０年～）'!D17</f>
        <v>15372</v>
      </c>
      <c r="D4" s="68">
        <f>+'人口構成・人口密度（昭和３０年～）'!E17</f>
        <v>13412</v>
      </c>
      <c r="E4" s="68">
        <f>+'人口構成・人口密度（昭和３０年～）'!F17</f>
        <v>12578</v>
      </c>
      <c r="F4" s="68">
        <f>+'人口構成・人口密度（昭和３０年～）'!G17</f>
        <v>12080</v>
      </c>
      <c r="G4" s="68">
        <f>+'人口構成・人口密度（昭和３０年～）'!H17</f>
        <v>11546</v>
      </c>
      <c r="H4" s="68">
        <f>+'人口構成・人口密度（昭和３０年～）'!I17</f>
        <v>10996</v>
      </c>
      <c r="I4" s="68">
        <f>+'人口構成・人口密度（昭和３０年～）'!J17</f>
        <v>10226</v>
      </c>
      <c r="J4" s="68">
        <f>+'人口構成・人口密度（昭和３０年～）'!K17</f>
        <v>9701</v>
      </c>
      <c r="K4" s="68">
        <f>+'人口構成・人口密度（昭和３０年～）'!L17</f>
        <v>9272</v>
      </c>
      <c r="L4" s="68">
        <f>+'人口構成・人口密度（昭和３０年～）'!M17</f>
        <v>8491</v>
      </c>
      <c r="M4" s="68">
        <f>+'人口構成・人口密度（昭和３０年～）'!N17</f>
        <v>7857</v>
      </c>
      <c r="N4" s="68">
        <f>+'人口構成・人口密度（昭和３０年～）'!O17</f>
        <v>7231</v>
      </c>
      <c r="O4">
        <v>6643</v>
      </c>
    </row>
    <row r="5" spans="1:15" ht="13.5">
      <c r="A5" s="67" t="s">
        <v>7</v>
      </c>
      <c r="B5" s="68">
        <f>+'人口構成・人口密度（昭和３０年～）'!C12</f>
        <v>10960</v>
      </c>
      <c r="C5" s="68">
        <f>+'人口構成・人口密度（昭和３０年～）'!D12</f>
        <v>10504</v>
      </c>
      <c r="D5" s="68">
        <f>+'人口構成・人口密度（昭和３０年～）'!E12</f>
        <v>9610</v>
      </c>
      <c r="E5" s="68">
        <f>+'人口構成・人口密度（昭和３０年～）'!F12</f>
        <v>9164</v>
      </c>
      <c r="F5" s="68">
        <f>+'人口構成・人口密度（昭和３０年～）'!G12</f>
        <v>8982</v>
      </c>
      <c r="G5" s="68">
        <f>+'人口構成・人口密度（昭和３０年～）'!H12</f>
        <v>8712</v>
      </c>
      <c r="H5" s="68">
        <f>+'人口構成・人口密度（昭和３０年～）'!I12</f>
        <v>8318</v>
      </c>
      <c r="I5" s="68">
        <f>+'人口構成・人口密度（昭和３０年～）'!J12</f>
        <v>7913</v>
      </c>
      <c r="J5" s="68">
        <f>+'人口構成・人口密度（昭和３０年～）'!K12</f>
        <v>7348</v>
      </c>
      <c r="K5" s="68">
        <f>+'人口構成・人口密度（昭和３０年～）'!L12</f>
        <v>6914</v>
      </c>
      <c r="L5" s="68">
        <f>+'人口構成・人口密度（昭和３０年～）'!M12</f>
        <v>6439</v>
      </c>
      <c r="M5" s="68">
        <f>+'人口構成・人口密度（昭和３０年～）'!N12</f>
        <v>6062</v>
      </c>
      <c r="N5" s="68">
        <f>+'人口構成・人口密度（昭和３０年～）'!O12</f>
        <v>5542</v>
      </c>
      <c r="O5">
        <v>5021</v>
      </c>
    </row>
    <row r="6" spans="1:15" ht="13.5">
      <c r="A6" s="67" t="s">
        <v>6</v>
      </c>
      <c r="B6" s="68">
        <f>+'人口構成・人口密度（昭和３０年～）'!C7</f>
        <v>19612</v>
      </c>
      <c r="C6" s="68">
        <f>+'人口構成・人口密度（昭和３０年～）'!D7</f>
        <v>18482</v>
      </c>
      <c r="D6" s="68">
        <f>+'人口構成・人口密度（昭和３０年～）'!E7</f>
        <v>16830</v>
      </c>
      <c r="E6" s="68">
        <f>+'人口構成・人口密度（昭和３０年～）'!F7</f>
        <v>15568</v>
      </c>
      <c r="F6" s="68">
        <f>+'人口構成・人口密度（昭和３０年～）'!G7</f>
        <v>15135</v>
      </c>
      <c r="G6" s="68">
        <f>+'人口構成・人口密度（昭和３０年～）'!H7</f>
        <v>15087</v>
      </c>
      <c r="H6" s="68">
        <f>+'人口構成・人口密度（昭和３０年～）'!I7</f>
        <v>14608</v>
      </c>
      <c r="I6" s="68">
        <f>+'人口構成・人口密度（昭和３０年～）'!J7</f>
        <v>13877</v>
      </c>
      <c r="J6" s="68">
        <f>+'人口構成・人口密度（昭和３０年～）'!K7</f>
        <v>13098</v>
      </c>
      <c r="K6" s="68">
        <f>+'人口構成・人口密度（昭和３０年～）'!L7</f>
        <v>12600</v>
      </c>
      <c r="L6" s="68">
        <f>+'人口構成・人口密度（昭和３０年～）'!M7</f>
        <v>11860</v>
      </c>
      <c r="M6" s="68">
        <f>+'人口構成・人口密度（昭和３０年～）'!N7</f>
        <v>11039</v>
      </c>
      <c r="N6" s="68">
        <f>+'人口構成・人口密度（昭和３０年～）'!O7</f>
        <v>10197</v>
      </c>
      <c r="O6" s="72">
        <v>9367</v>
      </c>
    </row>
    <row r="7" spans="1:14" ht="13.5">
      <c r="A7" s="67" t="s">
        <v>57</v>
      </c>
      <c r="B7" s="69">
        <v>0</v>
      </c>
      <c r="C7" s="69">
        <f>+'人口構成・人口密度（昭和３０年～）'!D28</f>
        <v>-2.449531536752636</v>
      </c>
      <c r="D7" s="69">
        <f>+'人口構成・人口密度（昭和３０年～）'!E28</f>
        <v>-9.590668752599163</v>
      </c>
      <c r="E7" s="69">
        <f>+'人口構成・人口密度（昭和３０年～）'!F28</f>
        <v>-5.850527883646562</v>
      </c>
      <c r="F7" s="69">
        <f>+'人口構成・人口密度（昭和３０年～）'!G28</f>
        <v>-2.5870693064700023</v>
      </c>
      <c r="G7" s="69">
        <f>+'人口構成・人口密度（昭和３０年～）'!H28</f>
        <v>-1.9966086312722453</v>
      </c>
      <c r="H7" s="69">
        <f>+'人口構成・人口密度（昭和３０年～）'!I28</f>
        <v>-3.672474716705254</v>
      </c>
      <c r="I7" s="69">
        <f>+'人口構成・人口密度（昭和３０年～）'!J28</f>
        <v>-5.6162720097146295</v>
      </c>
      <c r="J7" s="69">
        <f>+'人口構成・人口密度（昭和３０年～）'!K28</f>
        <v>-5.947785997641253</v>
      </c>
      <c r="K7" s="69">
        <f>+'人口構成・人口密度（昭和３０年～）'!L28</f>
        <v>-4.4201886631138</v>
      </c>
      <c r="L7" s="69">
        <f>+'人口構成・人口密度（昭和３０年～）'!M28</f>
        <v>-6.333114675890039</v>
      </c>
      <c r="M7" s="69">
        <f>+'人口構成・人口密度（昭和３０年～）'!N28</f>
        <v>-6.484370026103015</v>
      </c>
      <c r="N7" s="69">
        <f>+'人口構成・人口密度（昭和３０年～）'!O28</f>
        <v>-7.740749565986993</v>
      </c>
    </row>
    <row r="10" ht="13.5">
      <c r="A10" s="70" t="s">
        <v>59</v>
      </c>
    </row>
    <row r="11" spans="2:15" ht="13.5">
      <c r="B11" t="str">
        <f>+'人口構成・人口密度（昭和３０年～）'!C4</f>
        <v>昭和３０年</v>
      </c>
      <c r="C11" t="str">
        <f>+'人口構成・人口密度（昭和３０年～）'!D4</f>
        <v>昭和３５年</v>
      </c>
      <c r="D11" t="str">
        <f>+'人口構成・人口密度（昭和３０年～）'!E4</f>
        <v>昭和４０年</v>
      </c>
      <c r="E11" t="str">
        <f>+'人口構成・人口密度（昭和３０年～）'!F4</f>
        <v>昭和４５年</v>
      </c>
      <c r="F11" t="str">
        <f>+'人口構成・人口密度（昭和３０年～）'!G4</f>
        <v>昭和５０年</v>
      </c>
      <c r="G11" t="str">
        <f>+'人口構成・人口密度（昭和３０年～）'!H4</f>
        <v>昭和５５年</v>
      </c>
      <c r="H11" t="str">
        <f>+'人口構成・人口密度（昭和３０年～）'!I4</f>
        <v>昭和６０年</v>
      </c>
      <c r="I11" t="str">
        <f>+'人口構成・人口密度（昭和３０年～）'!J4</f>
        <v>平成　２年</v>
      </c>
      <c r="J11" t="str">
        <f>+'人口構成・人口密度（昭和３０年～）'!K4</f>
        <v>平成　７年</v>
      </c>
      <c r="K11" t="str">
        <f>+'人口構成・人口密度（昭和３０年～）'!L4</f>
        <v>平成１２年</v>
      </c>
      <c r="L11" t="str">
        <f>+'人口構成・人口密度（昭和３０年～）'!M4</f>
        <v>平成１７年</v>
      </c>
      <c r="M11" t="str">
        <f>+'人口構成・人口密度（昭和３０年～）'!N4</f>
        <v>平成２２年</v>
      </c>
      <c r="N11" t="str">
        <f>+'人口構成・人口密度（昭和３０年～）'!O4</f>
        <v>平成２７年</v>
      </c>
      <c r="O11" t="str">
        <f>+'人口構成・人口密度（昭和３０年～）'!P4</f>
        <v>令和２年</v>
      </c>
    </row>
    <row r="12" spans="1:15" ht="13.5">
      <c r="A12" s="67" t="s">
        <v>9</v>
      </c>
      <c r="B12" s="68">
        <f>+'人口構成・人口密度（昭和３０年～）'!C23</f>
        <v>1050</v>
      </c>
      <c r="C12" s="68">
        <f>+'人口構成・人口密度（昭和３０年～）'!D23</f>
        <v>1189</v>
      </c>
      <c r="D12" s="68">
        <f>+'人口構成・人口密度（昭和３０年～）'!E23</f>
        <v>1227</v>
      </c>
      <c r="E12" s="68">
        <f>+'人口構成・人口密度（昭和３０年～）'!F23</f>
        <v>1283</v>
      </c>
      <c r="F12" s="68">
        <f>+'人口構成・人口密度（昭和３０年～）'!G23</f>
        <v>1344</v>
      </c>
      <c r="G12" s="68">
        <f>+'人口構成・人口密度（昭和３０年～）'!H23</f>
        <v>1387</v>
      </c>
      <c r="H12" s="68">
        <f>+'人口構成・人口密度（昭和３０年～）'!I23</f>
        <v>1400</v>
      </c>
      <c r="I12" s="68">
        <f>+'人口構成・人口密度（昭和３０年～）'!J23</f>
        <v>1403</v>
      </c>
      <c r="J12" s="68">
        <f>+'人口構成・人口密度（昭和３０年～）'!K23</f>
        <v>1411</v>
      </c>
      <c r="K12" s="68">
        <f>+'人口構成・人口密度（昭和３０年～）'!L23</f>
        <v>1436</v>
      </c>
      <c r="L12" s="68">
        <f>+'人口構成・人口密度（昭和３０年～）'!M23</f>
        <v>1463</v>
      </c>
      <c r="M12" s="68">
        <f>+'人口構成・人口密度（昭和３０年～）'!N23</f>
        <v>1462</v>
      </c>
      <c r="N12" s="68">
        <f>+'人口構成・人口密度（昭和３０年～）'!O23</f>
        <v>1432</v>
      </c>
      <c r="O12" s="68">
        <f>+'人口構成・人口密度（昭和３０年～）'!P23</f>
        <v>1417</v>
      </c>
    </row>
    <row r="13" spans="1:15" ht="13.5">
      <c r="A13" s="67" t="s">
        <v>8</v>
      </c>
      <c r="B13" s="68">
        <f>+'人口構成・人口密度（昭和３０年～）'!C18</f>
        <v>2908</v>
      </c>
      <c r="C13" s="68">
        <f>+'人口構成・人口密度（昭和３０年～）'!D18</f>
        <v>2998</v>
      </c>
      <c r="D13" s="68">
        <f>+'人口構成・人口密度（昭和３０年～）'!E18</f>
        <v>2971</v>
      </c>
      <c r="E13" s="68">
        <f>+'人口構成・人口密度（昭和３０年～）'!F18</f>
        <v>2983</v>
      </c>
      <c r="F13" s="68">
        <f>+'人口構成・人口密度（昭和３０年～）'!G18</f>
        <v>2968</v>
      </c>
      <c r="G13" s="68">
        <f>+'人口構成・人口密度（昭和３０年～）'!H18</f>
        <v>2971</v>
      </c>
      <c r="H13" s="68">
        <f>+'人口構成・人口密度（昭和３０年～）'!I18</f>
        <v>2952</v>
      </c>
      <c r="I13" s="68">
        <f>+'人口構成・人口密度（昭和３０年～）'!J18</f>
        <v>2919</v>
      </c>
      <c r="J13" s="68">
        <f>+'人口構成・人口密度（昭和３０年～）'!K18</f>
        <v>2893</v>
      </c>
      <c r="K13" s="68">
        <f>+'人口構成・人口密度（昭和３０年～）'!L18</f>
        <v>2909</v>
      </c>
      <c r="L13" s="68">
        <f>+'人口構成・人口密度（昭和３０年～）'!M18</f>
        <v>2877</v>
      </c>
      <c r="M13" s="68">
        <f>+'人口構成・人口密度（昭和３０年～）'!N18</f>
        <v>2819</v>
      </c>
      <c r="N13" s="68">
        <f>+'人口構成・人口密度（昭和３０年～）'!O18</f>
        <v>2675</v>
      </c>
      <c r="O13" s="68">
        <f>+'人口構成・人口密度（昭和３０年～）'!P18</f>
        <v>2583</v>
      </c>
    </row>
    <row r="14" spans="1:15" ht="13.5">
      <c r="A14" s="67" t="s">
        <v>7</v>
      </c>
      <c r="B14" s="68">
        <f>+'人口構成・人口密度（昭和３０年～）'!C13</f>
        <v>2169</v>
      </c>
      <c r="C14" s="68">
        <f>+'人口構成・人口密度（昭和３０年～）'!D13</f>
        <v>2218</v>
      </c>
      <c r="D14" s="68">
        <f>+'人口構成・人口密度（昭和３０年～）'!E13</f>
        <v>2098</v>
      </c>
      <c r="E14" s="68">
        <f>+'人口構成・人口密度（昭和３０年～）'!F13</f>
        <v>2181</v>
      </c>
      <c r="F14" s="68">
        <f>+'人口構成・人口密度（昭和３０年～）'!G13</f>
        <v>2224</v>
      </c>
      <c r="G14" s="68">
        <f>+'人口構成・人口密度（昭和３０年～）'!H13</f>
        <v>2247</v>
      </c>
      <c r="H14" s="68">
        <f>+'人口構成・人口密度（昭和３０年～）'!I13</f>
        <v>2206</v>
      </c>
      <c r="I14" s="68">
        <f>+'人口構成・人口密度（昭和３０年～）'!J13</f>
        <v>2176</v>
      </c>
      <c r="J14" s="68">
        <f>+'人口構成・人口密度（昭和３０年～）'!K13</f>
        <v>2200</v>
      </c>
      <c r="K14" s="68">
        <f>+'人口構成・人口密度（昭和３０年～）'!L13</f>
        <v>2148</v>
      </c>
      <c r="L14" s="68">
        <f>+'人口構成・人口密度（昭和３０年～）'!M13</f>
        <v>2070</v>
      </c>
      <c r="M14" s="68">
        <f>+'人口構成・人口密度（昭和３０年～）'!N13</f>
        <v>2054</v>
      </c>
      <c r="N14" s="68">
        <f>+'人口構成・人口密度（昭和３０年～）'!O13</f>
        <v>1949</v>
      </c>
      <c r="O14" s="68">
        <f>+'人口構成・人口密度（昭和３０年～）'!P13</f>
        <v>1865</v>
      </c>
    </row>
    <row r="15" spans="1:15" ht="13.5">
      <c r="A15" s="67" t="s">
        <v>6</v>
      </c>
      <c r="B15" s="68">
        <f>+'人口構成・人口密度（昭和３０年～）'!C8</f>
        <v>3810</v>
      </c>
      <c r="C15" s="68">
        <f>+'人口構成・人口密度（昭和３０年～）'!D8</f>
        <v>3797</v>
      </c>
      <c r="D15" s="68">
        <f>+'人口構成・人口密度（昭和３０年～）'!E8</f>
        <v>3791</v>
      </c>
      <c r="E15" s="68">
        <f>+'人口構成・人口密度（昭和３０年～）'!F8</f>
        <v>3776</v>
      </c>
      <c r="F15" s="68">
        <f>+'人口構成・人口密度（昭和３０年～）'!G8</f>
        <v>3859</v>
      </c>
      <c r="G15" s="68">
        <f>+'人口構成・人口密度（昭和３０年～）'!H8</f>
        <v>4041</v>
      </c>
      <c r="H15" s="68">
        <f>+'人口構成・人口密度（昭和３０年～）'!I8</f>
        <v>4098</v>
      </c>
      <c r="I15" s="68">
        <f>+'人口構成・人口密度（昭和３０年～）'!J8</f>
        <v>4045</v>
      </c>
      <c r="J15" s="68">
        <f>+'人口構成・人口密度（昭和３０年～）'!K8</f>
        <v>4061</v>
      </c>
      <c r="K15" s="68">
        <f>+'人口構成・人口密度（昭和３０年～）'!L8</f>
        <v>4168</v>
      </c>
      <c r="L15" s="68">
        <f>+'人口構成・人口密度（昭和３０年～）'!M8</f>
        <v>4134</v>
      </c>
      <c r="M15" s="68">
        <f>+'人口構成・人口密度（昭和３０年～）'!N8</f>
        <v>4066</v>
      </c>
      <c r="N15" s="68">
        <f>+'人口構成・人口密度（昭和３０年～）'!O8</f>
        <v>3946</v>
      </c>
      <c r="O15" s="68">
        <f>+'人口構成・人口密度（昭和３０年～）'!P8</f>
        <v>3861</v>
      </c>
    </row>
    <row r="18" ht="13.5">
      <c r="A18" t="s">
        <v>64</v>
      </c>
    </row>
    <row r="25" ht="14.25">
      <c r="K25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2022-03-02T05:13:20Z</cp:lastPrinted>
  <dcterms:created xsi:type="dcterms:W3CDTF">2004-07-06T23:50:18Z</dcterms:created>
  <dcterms:modified xsi:type="dcterms:W3CDTF">2022-03-02T05:21:26Z</dcterms:modified>
  <cp:category/>
  <cp:version/>
  <cp:contentType/>
  <cp:contentStatus/>
</cp:coreProperties>
</file>