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4940" windowHeight="8505" activeTab="0"/>
  </bookViews>
  <sheets>
    <sheet name="Ｒ３" sheetId="1" r:id="rId1"/>
  </sheets>
  <definedNames>
    <definedName name="_xlnm.Print_Area" localSheetId="0">'Ｒ３'!$A$1:$S$58</definedName>
  </definedNames>
  <calcPr fullCalcOnLoad="1"/>
</workbook>
</file>

<file path=xl/sharedStrings.xml><?xml version="1.0" encoding="utf-8"?>
<sst xmlns="http://schemas.openxmlformats.org/spreadsheetml/2006/main" count="108" uniqueCount="67">
  <si>
    <t>（１７）教育</t>
  </si>
  <si>
    <t>単位：学級、人</t>
  </si>
  <si>
    <t>１年</t>
  </si>
  <si>
    <t>２年</t>
  </si>
  <si>
    <t>３年</t>
  </si>
  <si>
    <t>４年</t>
  </si>
  <si>
    <t>５年</t>
  </si>
  <si>
    <t>６年</t>
  </si>
  <si>
    <t>普通学級</t>
  </si>
  <si>
    <t>児童総数</t>
  </si>
  <si>
    <t>学級</t>
  </si>
  <si>
    <t>児童数</t>
  </si>
  <si>
    <t>学級数</t>
  </si>
  <si>
    <t>郷ノ浦</t>
  </si>
  <si>
    <t>盈科小学校</t>
  </si>
  <si>
    <t>渡良小学校</t>
  </si>
  <si>
    <t>三島小学校</t>
  </si>
  <si>
    <t>柳田小学校</t>
  </si>
  <si>
    <t>沼津小学校</t>
  </si>
  <si>
    <t>志原小学校</t>
  </si>
  <si>
    <t>初山小学校</t>
  </si>
  <si>
    <t>勝本</t>
  </si>
  <si>
    <t>鯨伏小学校</t>
  </si>
  <si>
    <t>勝本小学校</t>
  </si>
  <si>
    <t>霞翠小学校</t>
  </si>
  <si>
    <t>芦辺</t>
  </si>
  <si>
    <t>箱崎小学校</t>
  </si>
  <si>
    <t>瀬戸小学校</t>
  </si>
  <si>
    <t>那賀小学校</t>
  </si>
  <si>
    <t>田河小学校</t>
  </si>
  <si>
    <t>八幡小学校</t>
  </si>
  <si>
    <t>芦辺小学校</t>
  </si>
  <si>
    <t>石田</t>
  </si>
  <si>
    <t>石田小学校</t>
  </si>
  <si>
    <t>筒城小学校</t>
  </si>
  <si>
    <t>計（20校）</t>
  </si>
  <si>
    <t>※</t>
  </si>
  <si>
    <t>内は複式学級</t>
  </si>
  <si>
    <t>郷ノ浦</t>
  </si>
  <si>
    <t>地区・学校</t>
  </si>
  <si>
    <t>生徒数</t>
  </si>
  <si>
    <t>生徒総数</t>
  </si>
  <si>
    <t>特別支援学級</t>
  </si>
  <si>
    <t>①幼稚園</t>
  </si>
  <si>
    <t>郷ノ浦幼稚園</t>
  </si>
  <si>
    <t>鯨伏幼稚園</t>
  </si>
  <si>
    <t>勝本幼稚園</t>
  </si>
  <si>
    <t>霞翠幼稚園</t>
  </si>
  <si>
    <t>箱崎幼稚園</t>
  </si>
  <si>
    <t>瀬戸幼稚園</t>
  </si>
  <si>
    <t>那賀幼稚園</t>
  </si>
  <si>
    <t>田河幼稚園</t>
  </si>
  <si>
    <t>３歳児</t>
  </si>
  <si>
    <t>４歳児</t>
  </si>
  <si>
    <t>５歳児</t>
  </si>
  <si>
    <t>②小学校</t>
  </si>
  <si>
    <t>③中学校</t>
  </si>
  <si>
    <t>学級総数</t>
  </si>
  <si>
    <t>地区・幼稚園</t>
  </si>
  <si>
    <t>計（4校）</t>
  </si>
  <si>
    <t>計（８園）</t>
  </si>
  <si>
    <t>学校基本調査（令和３年５月１日現在）</t>
  </si>
  <si>
    <t>郷ノ浦中学校</t>
  </si>
  <si>
    <t>勝本中学校</t>
  </si>
  <si>
    <t>芦辺中学校</t>
  </si>
  <si>
    <t>石田中学校</t>
  </si>
  <si>
    <t>５．幼小中学校学級・児童・生徒数（学校・学年別）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</si>
</sst>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38" fontId="0" fillId="0" borderId="11" xfId="48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8" fontId="0" fillId="0" borderId="12" xfId="48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textRotation="255"/>
    </xf>
    <xf numFmtId="0" fontId="0" fillId="35" borderId="11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textRotation="255"/>
    </xf>
    <xf numFmtId="0" fontId="5" fillId="34" borderId="20" xfId="0" applyFont="1" applyFill="1" applyBorder="1" applyAlignment="1">
      <alignment horizontal="center" vertical="center" textRotation="255"/>
    </xf>
    <xf numFmtId="0" fontId="0" fillId="35" borderId="13" xfId="0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right" vertical="center"/>
    </xf>
    <xf numFmtId="0" fontId="0" fillId="35" borderId="15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5" fillId="34" borderId="15" xfId="0" applyFont="1" applyFill="1" applyBorder="1" applyAlignment="1">
      <alignment vertical="center" textRotation="255"/>
    </xf>
    <xf numFmtId="0" fontId="5" fillId="34" borderId="12" xfId="0" applyFont="1" applyFill="1" applyBorder="1" applyAlignment="1">
      <alignment vertical="center" textRotation="255"/>
    </xf>
    <xf numFmtId="0" fontId="5" fillId="34" borderId="20" xfId="0" applyFont="1" applyFill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center" vertical="center" shrinkToFit="1"/>
    </xf>
    <xf numFmtId="0" fontId="5" fillId="34" borderId="20" xfId="0" applyFont="1" applyFill="1" applyBorder="1" applyAlignment="1">
      <alignment horizontal="center" vertical="center" textRotation="255"/>
    </xf>
    <xf numFmtId="0" fontId="5" fillId="34" borderId="13" xfId="0" applyFont="1" applyFill="1" applyBorder="1" applyAlignment="1">
      <alignment horizontal="center" vertical="center" textRotation="255"/>
    </xf>
    <xf numFmtId="0" fontId="0" fillId="33" borderId="17" xfId="0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5" fillId="34" borderId="27" xfId="0" applyFont="1" applyFill="1" applyBorder="1" applyAlignment="1">
      <alignment horizontal="center" vertical="center" shrinkToFit="1"/>
    </xf>
    <xf numFmtId="0" fontId="5" fillId="34" borderId="20" xfId="0" applyFont="1" applyFill="1" applyBorder="1" applyAlignment="1">
      <alignment vertical="center" textRotation="255"/>
    </xf>
    <xf numFmtId="0" fontId="5" fillId="34" borderId="13" xfId="0" applyFont="1" applyFill="1" applyBorder="1" applyAlignment="1">
      <alignment vertical="center" textRotation="255"/>
    </xf>
    <xf numFmtId="0" fontId="0" fillId="33" borderId="20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校卒業者の詳細 P33.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showGridLines="0" tabSelected="1" zoomScale="115" zoomScaleNormal="11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7.50390625" style="5" customWidth="1"/>
    <col min="2" max="2" width="13.125" style="5" customWidth="1"/>
    <col min="3" max="3" width="3.00390625" style="5" customWidth="1"/>
    <col min="4" max="4" width="6.75390625" style="5" customWidth="1"/>
    <col min="5" max="5" width="3.00390625" style="5" customWidth="1"/>
    <col min="6" max="6" width="6.75390625" style="5" customWidth="1"/>
    <col min="7" max="7" width="3.00390625" style="5" customWidth="1"/>
    <col min="8" max="8" width="6.75390625" style="5" customWidth="1"/>
    <col min="9" max="9" width="3.125" style="5" customWidth="1"/>
    <col min="10" max="10" width="3.50390625" style="5" customWidth="1"/>
    <col min="11" max="11" width="4.375" style="5" customWidth="1"/>
    <col min="12" max="12" width="3.50390625" style="5" customWidth="1"/>
    <col min="13" max="13" width="6.75390625" style="5" customWidth="1"/>
    <col min="14" max="14" width="3.00390625" style="5" customWidth="1"/>
    <col min="15" max="15" width="6.75390625" style="5" customWidth="1"/>
    <col min="16" max="16" width="4.875" style="5" customWidth="1"/>
    <col min="17" max="18" width="6.00390625" style="5" customWidth="1"/>
    <col min="19" max="19" width="5.50390625" style="5" customWidth="1"/>
  </cols>
  <sheetData>
    <row r="1" spans="1:19" ht="21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6" ht="24">
      <c r="A2" s="21" t="s">
        <v>66</v>
      </c>
      <c r="B2" s="4"/>
      <c r="C2" s="4"/>
      <c r="D2" s="4"/>
      <c r="E2" s="4"/>
      <c r="F2" s="4"/>
    </row>
    <row r="3" spans="1:6" ht="17.25">
      <c r="A3" s="4"/>
      <c r="B3" s="4"/>
      <c r="C3" s="4"/>
      <c r="D3" s="4"/>
      <c r="E3" s="4"/>
      <c r="F3" s="4"/>
    </row>
    <row r="4" spans="1:6" ht="17.25">
      <c r="A4" s="6" t="s">
        <v>43</v>
      </c>
      <c r="B4" s="4"/>
      <c r="C4" s="4"/>
      <c r="D4" s="4"/>
      <c r="E4" s="4"/>
      <c r="F4" s="4"/>
    </row>
    <row r="5" spans="1:11" ht="17.25">
      <c r="A5" s="6"/>
      <c r="B5" s="4"/>
      <c r="C5" s="4"/>
      <c r="D5" s="4"/>
      <c r="E5" s="4"/>
      <c r="F5" s="4"/>
      <c r="K5" s="9" t="s">
        <v>1</v>
      </c>
    </row>
    <row r="6" spans="1:11" ht="13.5">
      <c r="A6" s="56" t="s">
        <v>58</v>
      </c>
      <c r="B6" s="57"/>
      <c r="C6" s="60" t="s">
        <v>52</v>
      </c>
      <c r="D6" s="61"/>
      <c r="E6" s="60" t="s">
        <v>53</v>
      </c>
      <c r="F6" s="62"/>
      <c r="G6" s="60" t="s">
        <v>54</v>
      </c>
      <c r="H6" s="62"/>
      <c r="I6" s="63" t="s">
        <v>57</v>
      </c>
      <c r="J6" s="63" t="s">
        <v>11</v>
      </c>
      <c r="K6" s="63"/>
    </row>
    <row r="7" spans="1:11" ht="54.75" customHeight="1">
      <c r="A7" s="58"/>
      <c r="B7" s="59"/>
      <c r="C7" s="50" t="s">
        <v>10</v>
      </c>
      <c r="D7" s="50" t="s">
        <v>11</v>
      </c>
      <c r="E7" s="50" t="s">
        <v>10</v>
      </c>
      <c r="F7" s="50" t="s">
        <v>11</v>
      </c>
      <c r="G7" s="50" t="s">
        <v>10</v>
      </c>
      <c r="H7" s="50" t="s">
        <v>11</v>
      </c>
      <c r="I7" s="63"/>
      <c r="J7" s="63"/>
      <c r="K7" s="63"/>
    </row>
    <row r="8" spans="1:11" ht="14.25" customHeight="1">
      <c r="A8" s="51" t="s">
        <v>38</v>
      </c>
      <c r="B8" s="52" t="s">
        <v>44</v>
      </c>
      <c r="C8" s="38">
        <v>1</v>
      </c>
      <c r="D8" s="25">
        <v>16</v>
      </c>
      <c r="E8" s="38">
        <v>1</v>
      </c>
      <c r="F8" s="25">
        <v>21</v>
      </c>
      <c r="G8" s="38">
        <v>2</v>
      </c>
      <c r="H8" s="25">
        <v>23</v>
      </c>
      <c r="I8" s="38">
        <f aca="true" t="shared" si="0" ref="I8:J15">SUM(G8,E8,C8)</f>
        <v>4</v>
      </c>
      <c r="J8" s="64">
        <f>SUM(H8,F8,D8)</f>
        <v>60</v>
      </c>
      <c r="K8" s="64"/>
    </row>
    <row r="9" spans="1:11" ht="14.25" customHeight="1">
      <c r="A9" s="65" t="s">
        <v>21</v>
      </c>
      <c r="B9" s="52" t="s">
        <v>46</v>
      </c>
      <c r="C9" s="38">
        <v>0</v>
      </c>
      <c r="D9" s="25">
        <v>0</v>
      </c>
      <c r="E9" s="38">
        <v>1</v>
      </c>
      <c r="F9" s="25">
        <v>10</v>
      </c>
      <c r="G9" s="38">
        <v>1</v>
      </c>
      <c r="H9" s="25">
        <v>7</v>
      </c>
      <c r="I9" s="38">
        <f t="shared" si="0"/>
        <v>2</v>
      </c>
      <c r="J9" s="64">
        <f>SUM(H9,F9,D9)</f>
        <v>17</v>
      </c>
      <c r="K9" s="64"/>
    </row>
    <row r="10" spans="1:11" ht="14.25" customHeight="1">
      <c r="A10" s="66"/>
      <c r="B10" s="52" t="s">
        <v>47</v>
      </c>
      <c r="C10" s="38">
        <v>0</v>
      </c>
      <c r="D10" s="25">
        <v>0</v>
      </c>
      <c r="E10" s="38">
        <v>1</v>
      </c>
      <c r="F10" s="25">
        <v>9</v>
      </c>
      <c r="G10" s="38">
        <v>1</v>
      </c>
      <c r="H10" s="25">
        <v>11</v>
      </c>
      <c r="I10" s="38">
        <f t="shared" si="0"/>
        <v>2</v>
      </c>
      <c r="J10" s="64">
        <f>SUM(H10,F10,D10)</f>
        <v>20</v>
      </c>
      <c r="K10" s="64"/>
    </row>
    <row r="11" spans="1:11" ht="14.25" customHeight="1">
      <c r="A11" s="67"/>
      <c r="B11" s="52" t="s">
        <v>45</v>
      </c>
      <c r="C11" s="38">
        <v>0</v>
      </c>
      <c r="D11" s="25">
        <v>0</v>
      </c>
      <c r="E11" s="38">
        <v>1</v>
      </c>
      <c r="F11" s="25">
        <v>13</v>
      </c>
      <c r="G11" s="38">
        <v>1</v>
      </c>
      <c r="H11" s="25">
        <v>10</v>
      </c>
      <c r="I11" s="38">
        <f t="shared" si="0"/>
        <v>2</v>
      </c>
      <c r="J11" s="64">
        <f t="shared" si="0"/>
        <v>23</v>
      </c>
      <c r="K11" s="64"/>
    </row>
    <row r="12" spans="1:11" ht="14.25" customHeight="1">
      <c r="A12" s="65" t="s">
        <v>25</v>
      </c>
      <c r="B12" s="52" t="s">
        <v>48</v>
      </c>
      <c r="C12" s="38">
        <v>0</v>
      </c>
      <c r="D12" s="25">
        <v>0</v>
      </c>
      <c r="E12" s="38">
        <v>1</v>
      </c>
      <c r="F12" s="25">
        <v>3</v>
      </c>
      <c r="G12" s="38">
        <v>1</v>
      </c>
      <c r="H12" s="25">
        <v>8</v>
      </c>
      <c r="I12" s="38">
        <f t="shared" si="0"/>
        <v>2</v>
      </c>
      <c r="J12" s="64">
        <f t="shared" si="0"/>
        <v>11</v>
      </c>
      <c r="K12" s="64"/>
    </row>
    <row r="13" spans="1:11" ht="14.25" customHeight="1">
      <c r="A13" s="66"/>
      <c r="B13" s="52" t="s">
        <v>49</v>
      </c>
      <c r="C13" s="38">
        <v>0</v>
      </c>
      <c r="D13" s="25">
        <v>0</v>
      </c>
      <c r="E13" s="38">
        <v>1</v>
      </c>
      <c r="F13" s="25">
        <v>14</v>
      </c>
      <c r="G13" s="38">
        <v>1</v>
      </c>
      <c r="H13" s="25">
        <v>8</v>
      </c>
      <c r="I13" s="38">
        <f t="shared" si="0"/>
        <v>2</v>
      </c>
      <c r="J13" s="64">
        <f t="shared" si="0"/>
        <v>22</v>
      </c>
      <c r="K13" s="64"/>
    </row>
    <row r="14" spans="1:11" ht="14.25" customHeight="1">
      <c r="A14" s="66"/>
      <c r="B14" s="52" t="s">
        <v>50</v>
      </c>
      <c r="C14" s="38">
        <v>0</v>
      </c>
      <c r="D14" s="25">
        <v>0</v>
      </c>
      <c r="E14" s="38">
        <v>1</v>
      </c>
      <c r="F14" s="25">
        <v>13</v>
      </c>
      <c r="G14" s="38">
        <v>1</v>
      </c>
      <c r="H14" s="25">
        <v>10</v>
      </c>
      <c r="I14" s="38">
        <f t="shared" si="0"/>
        <v>2</v>
      </c>
      <c r="J14" s="64">
        <f t="shared" si="0"/>
        <v>23</v>
      </c>
      <c r="K14" s="64"/>
    </row>
    <row r="15" spans="1:11" ht="14.25" customHeight="1">
      <c r="A15" s="67"/>
      <c r="B15" s="52" t="s">
        <v>51</v>
      </c>
      <c r="C15" s="38">
        <v>0</v>
      </c>
      <c r="D15" s="25">
        <v>0</v>
      </c>
      <c r="E15" s="38">
        <v>1</v>
      </c>
      <c r="F15" s="25">
        <v>9</v>
      </c>
      <c r="G15" s="38">
        <v>1</v>
      </c>
      <c r="H15" s="25">
        <v>8</v>
      </c>
      <c r="I15" s="38">
        <f t="shared" si="0"/>
        <v>2</v>
      </c>
      <c r="J15" s="64">
        <f t="shared" si="0"/>
        <v>17</v>
      </c>
      <c r="K15" s="64"/>
    </row>
    <row r="16" spans="1:11" ht="14.25" customHeight="1">
      <c r="A16" s="68" t="s">
        <v>60</v>
      </c>
      <c r="B16" s="69"/>
      <c r="C16" s="39">
        <f aca="true" t="shared" si="1" ref="C16:I16">SUM(C8:C15)</f>
        <v>1</v>
      </c>
      <c r="D16" s="16">
        <f t="shared" si="1"/>
        <v>16</v>
      </c>
      <c r="E16" s="39">
        <f t="shared" si="1"/>
        <v>8</v>
      </c>
      <c r="F16" s="16">
        <f t="shared" si="1"/>
        <v>92</v>
      </c>
      <c r="G16" s="39">
        <f t="shared" si="1"/>
        <v>9</v>
      </c>
      <c r="H16" s="16">
        <f t="shared" si="1"/>
        <v>85</v>
      </c>
      <c r="I16" s="39">
        <f t="shared" si="1"/>
        <v>18</v>
      </c>
      <c r="J16" s="70">
        <f>SUM(H16,F16,D16)</f>
        <v>193</v>
      </c>
      <c r="K16" s="70"/>
    </row>
    <row r="17" spans="1:11" ht="13.5">
      <c r="A17" s="20"/>
      <c r="B17" s="20"/>
      <c r="C17" s="18"/>
      <c r="D17" s="18"/>
      <c r="E17" s="18"/>
      <c r="F17" s="18"/>
      <c r="G17" s="18"/>
      <c r="H17" s="18"/>
      <c r="K17" s="9" t="s">
        <v>61</v>
      </c>
    </row>
    <row r="18" spans="1:11" ht="13.5">
      <c r="A18" s="20"/>
      <c r="B18" s="20"/>
      <c r="C18" s="18"/>
      <c r="D18" s="18"/>
      <c r="E18" s="18"/>
      <c r="F18" s="18"/>
      <c r="G18" s="18"/>
      <c r="H18" s="18"/>
      <c r="K18" s="9"/>
    </row>
    <row r="19" spans="1:6" ht="17.25">
      <c r="A19" s="6" t="s">
        <v>55</v>
      </c>
      <c r="C19" s="4"/>
      <c r="D19" s="4"/>
      <c r="E19" s="4"/>
      <c r="F19" s="4"/>
    </row>
    <row r="20" spans="2:19" ht="13.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S20" s="9" t="s">
        <v>1</v>
      </c>
    </row>
    <row r="21" spans="1:19" ht="15.75" customHeight="1">
      <c r="A21" s="56" t="s">
        <v>39</v>
      </c>
      <c r="B21" s="57"/>
      <c r="C21" s="60" t="s">
        <v>2</v>
      </c>
      <c r="D21" s="61"/>
      <c r="E21" s="60" t="s">
        <v>3</v>
      </c>
      <c r="F21" s="61"/>
      <c r="G21" s="60" t="s">
        <v>4</v>
      </c>
      <c r="H21" s="61"/>
      <c r="I21" s="60" t="s">
        <v>5</v>
      </c>
      <c r="J21" s="62"/>
      <c r="K21" s="61"/>
      <c r="L21" s="60" t="s">
        <v>6</v>
      </c>
      <c r="M21" s="61"/>
      <c r="N21" s="60" t="s">
        <v>7</v>
      </c>
      <c r="O21" s="61"/>
      <c r="P21" s="71" t="s">
        <v>8</v>
      </c>
      <c r="Q21" s="73" t="s">
        <v>42</v>
      </c>
      <c r="R21" s="74"/>
      <c r="S21" s="71" t="s">
        <v>9</v>
      </c>
    </row>
    <row r="22" spans="1:19" ht="42">
      <c r="A22" s="58"/>
      <c r="B22" s="59"/>
      <c r="C22" s="50" t="s">
        <v>10</v>
      </c>
      <c r="D22" s="50" t="s">
        <v>11</v>
      </c>
      <c r="E22" s="50" t="s">
        <v>10</v>
      </c>
      <c r="F22" s="50" t="s">
        <v>11</v>
      </c>
      <c r="G22" s="50" t="s">
        <v>10</v>
      </c>
      <c r="H22" s="50" t="s">
        <v>11</v>
      </c>
      <c r="I22" s="50" t="s">
        <v>10</v>
      </c>
      <c r="J22" s="75" t="s">
        <v>11</v>
      </c>
      <c r="K22" s="76"/>
      <c r="L22" s="50" t="s">
        <v>10</v>
      </c>
      <c r="M22" s="50" t="s">
        <v>11</v>
      </c>
      <c r="N22" s="50" t="s">
        <v>10</v>
      </c>
      <c r="O22" s="50" t="s">
        <v>11</v>
      </c>
      <c r="P22" s="72"/>
      <c r="Q22" s="53" t="s">
        <v>12</v>
      </c>
      <c r="R22" s="53" t="s">
        <v>11</v>
      </c>
      <c r="S22" s="72"/>
    </row>
    <row r="23" spans="1:19" ht="17.25" customHeight="1">
      <c r="A23" s="78" t="s">
        <v>13</v>
      </c>
      <c r="B23" s="52" t="s">
        <v>14</v>
      </c>
      <c r="C23" s="38">
        <v>2</v>
      </c>
      <c r="D23" s="26">
        <v>50</v>
      </c>
      <c r="E23" s="38">
        <v>2</v>
      </c>
      <c r="F23" s="26">
        <v>44</v>
      </c>
      <c r="G23" s="38">
        <v>2</v>
      </c>
      <c r="H23" s="26">
        <v>46</v>
      </c>
      <c r="I23" s="38">
        <v>2</v>
      </c>
      <c r="J23" s="79">
        <v>56</v>
      </c>
      <c r="K23" s="79"/>
      <c r="L23" s="38">
        <v>2</v>
      </c>
      <c r="M23" s="26">
        <v>40</v>
      </c>
      <c r="N23" s="38">
        <v>1</v>
      </c>
      <c r="O23" s="26">
        <v>46</v>
      </c>
      <c r="P23" s="26">
        <f>SUM(C23,E23,G23,I23,L23,N23)</f>
        <v>11</v>
      </c>
      <c r="Q23" s="26">
        <v>3</v>
      </c>
      <c r="R23" s="26">
        <v>9</v>
      </c>
      <c r="S23" s="10">
        <f>SUM(R23,O23,M23,J23,H23,F23,D23)</f>
        <v>291</v>
      </c>
    </row>
    <row r="24" spans="1:19" ht="17.25" customHeight="1" thickBot="1">
      <c r="A24" s="78"/>
      <c r="B24" s="52" t="s">
        <v>15</v>
      </c>
      <c r="C24" s="38">
        <v>1</v>
      </c>
      <c r="D24" s="26">
        <v>10</v>
      </c>
      <c r="E24" s="38">
        <v>1</v>
      </c>
      <c r="F24" s="26">
        <v>11</v>
      </c>
      <c r="G24" s="38">
        <v>1</v>
      </c>
      <c r="H24" s="26">
        <v>9</v>
      </c>
      <c r="I24" s="42">
        <v>1</v>
      </c>
      <c r="J24" s="80">
        <v>16</v>
      </c>
      <c r="K24" s="80"/>
      <c r="L24" s="42">
        <v>1</v>
      </c>
      <c r="M24" s="27">
        <v>18</v>
      </c>
      <c r="N24" s="42">
        <v>1</v>
      </c>
      <c r="O24" s="27">
        <v>7</v>
      </c>
      <c r="P24" s="26">
        <f>SUM(C24,E24,G24,I24,L24,N24)</f>
        <v>6</v>
      </c>
      <c r="Q24" s="25">
        <v>2</v>
      </c>
      <c r="R24" s="25">
        <v>4</v>
      </c>
      <c r="S24" s="10">
        <f aca="true" t="shared" si="2" ref="S24:S40">SUM(R24,O24,M24,J24,H24,F24,D24)</f>
        <v>75</v>
      </c>
    </row>
    <row r="25" spans="1:19" ht="17.25" customHeight="1" thickBot="1">
      <c r="A25" s="78"/>
      <c r="B25" s="52" t="s">
        <v>16</v>
      </c>
      <c r="C25" s="38"/>
      <c r="D25" s="26"/>
      <c r="E25" s="41"/>
      <c r="F25" s="26"/>
      <c r="G25" s="42"/>
      <c r="H25" s="28"/>
      <c r="I25" s="46">
        <v>1</v>
      </c>
      <c r="J25" s="81">
        <v>1</v>
      </c>
      <c r="K25" s="81"/>
      <c r="L25" s="45"/>
      <c r="M25" s="29"/>
      <c r="N25" s="45">
        <v>1</v>
      </c>
      <c r="O25" s="31">
        <v>1</v>
      </c>
      <c r="P25" s="22">
        <f aca="true" t="shared" si="3" ref="P25:P40">SUM(C25,E25,G25,I25,L25,N25)</f>
        <v>2</v>
      </c>
      <c r="Q25" s="25"/>
      <c r="R25" s="25"/>
      <c r="S25" s="10">
        <f t="shared" si="2"/>
        <v>2</v>
      </c>
    </row>
    <row r="26" spans="1:19" ht="17.25" customHeight="1" thickBot="1">
      <c r="A26" s="78"/>
      <c r="B26" s="52" t="s">
        <v>17</v>
      </c>
      <c r="C26" s="42">
        <v>1</v>
      </c>
      <c r="D26" s="27">
        <v>9</v>
      </c>
      <c r="E26" s="42">
        <v>1</v>
      </c>
      <c r="F26" s="28">
        <v>9</v>
      </c>
      <c r="G26" s="44">
        <v>1</v>
      </c>
      <c r="H26" s="29">
        <v>9</v>
      </c>
      <c r="I26" s="45">
        <v>1</v>
      </c>
      <c r="J26" s="77">
        <v>3</v>
      </c>
      <c r="K26" s="82"/>
      <c r="L26" s="48">
        <v>1</v>
      </c>
      <c r="M26" s="30">
        <v>11</v>
      </c>
      <c r="N26" s="49">
        <v>1</v>
      </c>
      <c r="O26" s="30">
        <v>6</v>
      </c>
      <c r="P26" s="26">
        <f>SUM(C26,E26,G26,I26,L26,N26)</f>
        <v>6</v>
      </c>
      <c r="Q26" s="25">
        <v>3</v>
      </c>
      <c r="R26" s="25">
        <v>5</v>
      </c>
      <c r="S26" s="10">
        <f>SUM(R26,O26,M26,J26,H26,F26,D26)</f>
        <v>52</v>
      </c>
    </row>
    <row r="27" spans="1:19" ht="17.25" customHeight="1" thickBot="1">
      <c r="A27" s="78"/>
      <c r="B27" s="52" t="s">
        <v>18</v>
      </c>
      <c r="C27" s="44">
        <v>1</v>
      </c>
      <c r="D27" s="29">
        <v>5</v>
      </c>
      <c r="E27" s="45">
        <v>1</v>
      </c>
      <c r="F27" s="31">
        <v>2</v>
      </c>
      <c r="G27" s="44">
        <v>1</v>
      </c>
      <c r="H27" s="29">
        <v>7</v>
      </c>
      <c r="I27" s="45">
        <v>1</v>
      </c>
      <c r="J27" s="77">
        <v>6</v>
      </c>
      <c r="K27" s="82"/>
      <c r="L27" s="44">
        <v>1</v>
      </c>
      <c r="M27" s="29">
        <v>6</v>
      </c>
      <c r="N27" s="45">
        <v>1</v>
      </c>
      <c r="O27" s="31">
        <v>9</v>
      </c>
      <c r="P27" s="22">
        <f t="shared" si="3"/>
        <v>6</v>
      </c>
      <c r="Q27" s="25">
        <v>2</v>
      </c>
      <c r="R27" s="25">
        <v>2</v>
      </c>
      <c r="S27" s="11">
        <f t="shared" si="2"/>
        <v>37</v>
      </c>
    </row>
    <row r="28" spans="1:19" ht="17.25" customHeight="1" thickBot="1">
      <c r="A28" s="78"/>
      <c r="B28" s="52" t="s">
        <v>19</v>
      </c>
      <c r="C28" s="43">
        <v>1</v>
      </c>
      <c r="D28" s="32">
        <v>5</v>
      </c>
      <c r="E28" s="43">
        <v>1</v>
      </c>
      <c r="F28" s="32">
        <v>8</v>
      </c>
      <c r="G28" s="49">
        <v>1</v>
      </c>
      <c r="H28" s="30">
        <v>14</v>
      </c>
      <c r="I28" s="49">
        <v>1</v>
      </c>
      <c r="J28" s="83">
        <v>7</v>
      </c>
      <c r="K28" s="84"/>
      <c r="L28" s="44">
        <v>1</v>
      </c>
      <c r="M28" s="29">
        <v>7</v>
      </c>
      <c r="N28" s="45">
        <v>1</v>
      </c>
      <c r="O28" s="31">
        <v>9</v>
      </c>
      <c r="P28" s="22">
        <f t="shared" si="3"/>
        <v>6</v>
      </c>
      <c r="Q28" s="25">
        <v>2</v>
      </c>
      <c r="R28" s="25">
        <v>2</v>
      </c>
      <c r="S28" s="11">
        <f>SUM(R28,O28,M28,J28,H28,F28,D28)</f>
        <v>52</v>
      </c>
    </row>
    <row r="29" spans="1:19" ht="17.25" customHeight="1" thickBot="1">
      <c r="A29" s="78"/>
      <c r="B29" s="52" t="s">
        <v>20</v>
      </c>
      <c r="C29" s="38">
        <v>1</v>
      </c>
      <c r="D29" s="26">
        <v>4</v>
      </c>
      <c r="E29" s="38">
        <v>1</v>
      </c>
      <c r="F29" s="33">
        <v>7</v>
      </c>
      <c r="G29" s="44">
        <v>1</v>
      </c>
      <c r="H29" s="29">
        <v>6</v>
      </c>
      <c r="I29" s="45">
        <v>1</v>
      </c>
      <c r="J29" s="77">
        <v>5</v>
      </c>
      <c r="K29" s="82"/>
      <c r="L29" s="44">
        <v>1</v>
      </c>
      <c r="M29" s="29">
        <v>4</v>
      </c>
      <c r="N29" s="45">
        <v>1</v>
      </c>
      <c r="O29" s="31">
        <v>6</v>
      </c>
      <c r="P29" s="22">
        <f t="shared" si="3"/>
        <v>6</v>
      </c>
      <c r="Q29" s="25"/>
      <c r="R29" s="25"/>
      <c r="S29" s="26">
        <f t="shared" si="2"/>
        <v>32</v>
      </c>
    </row>
    <row r="30" spans="1:19" ht="17.25" customHeight="1">
      <c r="A30" s="78" t="s">
        <v>21</v>
      </c>
      <c r="B30" s="52" t="s">
        <v>22</v>
      </c>
      <c r="C30" s="38">
        <v>1</v>
      </c>
      <c r="D30" s="26">
        <v>6</v>
      </c>
      <c r="E30" s="38">
        <v>1</v>
      </c>
      <c r="F30" s="26">
        <v>12</v>
      </c>
      <c r="G30" s="43">
        <v>1</v>
      </c>
      <c r="H30" s="32">
        <v>14</v>
      </c>
      <c r="I30" s="43">
        <v>1</v>
      </c>
      <c r="J30" s="86">
        <v>9</v>
      </c>
      <c r="K30" s="86"/>
      <c r="L30" s="43">
        <v>1</v>
      </c>
      <c r="M30" s="32">
        <v>14</v>
      </c>
      <c r="N30" s="43">
        <v>1</v>
      </c>
      <c r="O30" s="32">
        <v>7</v>
      </c>
      <c r="P30" s="26">
        <f t="shared" si="3"/>
        <v>6</v>
      </c>
      <c r="Q30" s="25">
        <v>1</v>
      </c>
      <c r="R30" s="25">
        <v>1</v>
      </c>
      <c r="S30" s="26">
        <f t="shared" si="2"/>
        <v>63</v>
      </c>
    </row>
    <row r="31" spans="1:19" ht="17.25" customHeight="1">
      <c r="A31" s="78"/>
      <c r="B31" s="52" t="s">
        <v>23</v>
      </c>
      <c r="C31" s="38">
        <v>1</v>
      </c>
      <c r="D31" s="26">
        <v>13</v>
      </c>
      <c r="E31" s="38">
        <v>1</v>
      </c>
      <c r="F31" s="26">
        <v>18</v>
      </c>
      <c r="G31" s="38">
        <v>1</v>
      </c>
      <c r="H31" s="26">
        <v>11</v>
      </c>
      <c r="I31" s="38">
        <v>1</v>
      </c>
      <c r="J31" s="79">
        <v>18</v>
      </c>
      <c r="K31" s="79"/>
      <c r="L31" s="38">
        <v>1</v>
      </c>
      <c r="M31" s="26">
        <v>17</v>
      </c>
      <c r="N31" s="38">
        <v>1</v>
      </c>
      <c r="O31" s="26">
        <v>8</v>
      </c>
      <c r="P31" s="26">
        <f t="shared" si="3"/>
        <v>6</v>
      </c>
      <c r="Q31" s="25">
        <v>2</v>
      </c>
      <c r="R31" s="25">
        <v>3</v>
      </c>
      <c r="S31" s="11">
        <f t="shared" si="2"/>
        <v>88</v>
      </c>
    </row>
    <row r="32" spans="1:19" ht="17.25" customHeight="1" thickBot="1">
      <c r="A32" s="78"/>
      <c r="B32" s="52" t="s">
        <v>24</v>
      </c>
      <c r="C32" s="38">
        <v>1</v>
      </c>
      <c r="D32" s="26">
        <v>15</v>
      </c>
      <c r="E32" s="42">
        <v>1</v>
      </c>
      <c r="F32" s="27">
        <v>11</v>
      </c>
      <c r="G32" s="42">
        <v>1</v>
      </c>
      <c r="H32" s="27">
        <v>18</v>
      </c>
      <c r="I32" s="42">
        <v>1</v>
      </c>
      <c r="J32" s="80">
        <v>19</v>
      </c>
      <c r="K32" s="80"/>
      <c r="L32" s="42">
        <v>1</v>
      </c>
      <c r="M32" s="27">
        <v>18</v>
      </c>
      <c r="N32" s="38">
        <v>1</v>
      </c>
      <c r="O32" s="26">
        <v>13</v>
      </c>
      <c r="P32" s="26">
        <f t="shared" si="3"/>
        <v>6</v>
      </c>
      <c r="Q32" s="26">
        <v>2</v>
      </c>
      <c r="R32" s="26">
        <v>2</v>
      </c>
      <c r="S32" s="11">
        <f t="shared" si="2"/>
        <v>96</v>
      </c>
    </row>
    <row r="33" spans="1:19" ht="17.25" customHeight="1" thickBot="1">
      <c r="A33" s="78" t="s">
        <v>25</v>
      </c>
      <c r="B33" s="52" t="s">
        <v>26</v>
      </c>
      <c r="C33" s="38">
        <v>1</v>
      </c>
      <c r="D33" s="33">
        <v>10</v>
      </c>
      <c r="E33" s="44">
        <v>1</v>
      </c>
      <c r="F33" s="29">
        <v>8</v>
      </c>
      <c r="G33" s="45">
        <v>1</v>
      </c>
      <c r="H33" s="31">
        <v>2</v>
      </c>
      <c r="I33" s="44">
        <v>1</v>
      </c>
      <c r="J33" s="77">
        <v>6</v>
      </c>
      <c r="K33" s="77"/>
      <c r="L33" s="45">
        <v>1</v>
      </c>
      <c r="M33" s="31">
        <v>9</v>
      </c>
      <c r="N33" s="47">
        <v>1</v>
      </c>
      <c r="O33" s="26">
        <v>8</v>
      </c>
      <c r="P33" s="26">
        <f t="shared" si="3"/>
        <v>6</v>
      </c>
      <c r="Q33" s="25">
        <v>2</v>
      </c>
      <c r="R33" s="25">
        <v>2</v>
      </c>
      <c r="S33" s="11">
        <f t="shared" si="2"/>
        <v>45</v>
      </c>
    </row>
    <row r="34" spans="1:19" ht="17.25" customHeight="1">
      <c r="A34" s="78"/>
      <c r="B34" s="52" t="s">
        <v>27</v>
      </c>
      <c r="C34" s="38">
        <v>1</v>
      </c>
      <c r="D34" s="26">
        <v>19</v>
      </c>
      <c r="E34" s="43">
        <v>1</v>
      </c>
      <c r="F34" s="32">
        <v>15</v>
      </c>
      <c r="G34" s="43">
        <v>1</v>
      </c>
      <c r="H34" s="32">
        <v>11</v>
      </c>
      <c r="I34" s="43">
        <v>1</v>
      </c>
      <c r="J34" s="86">
        <v>14</v>
      </c>
      <c r="K34" s="86"/>
      <c r="L34" s="43">
        <v>1</v>
      </c>
      <c r="M34" s="32">
        <v>8</v>
      </c>
      <c r="N34" s="38">
        <v>1</v>
      </c>
      <c r="O34" s="26">
        <v>11</v>
      </c>
      <c r="P34" s="26">
        <f t="shared" si="3"/>
        <v>6</v>
      </c>
      <c r="Q34" s="25">
        <v>3</v>
      </c>
      <c r="R34" s="25">
        <v>5</v>
      </c>
      <c r="S34" s="11">
        <f t="shared" si="2"/>
        <v>83</v>
      </c>
    </row>
    <row r="35" spans="1:19" ht="17.25" customHeight="1">
      <c r="A35" s="78"/>
      <c r="B35" s="52" t="s">
        <v>28</v>
      </c>
      <c r="C35" s="38">
        <v>1</v>
      </c>
      <c r="D35" s="26">
        <v>13</v>
      </c>
      <c r="E35" s="38">
        <v>1</v>
      </c>
      <c r="F35" s="26">
        <v>8</v>
      </c>
      <c r="G35" s="38">
        <v>1</v>
      </c>
      <c r="H35" s="26">
        <v>9</v>
      </c>
      <c r="I35" s="38">
        <v>1</v>
      </c>
      <c r="J35" s="79">
        <v>12</v>
      </c>
      <c r="K35" s="79"/>
      <c r="L35" s="38">
        <v>1</v>
      </c>
      <c r="M35" s="26">
        <v>10</v>
      </c>
      <c r="N35" s="38">
        <v>1</v>
      </c>
      <c r="O35" s="26">
        <v>8</v>
      </c>
      <c r="P35" s="26">
        <f t="shared" si="3"/>
        <v>6</v>
      </c>
      <c r="Q35" s="25">
        <v>2</v>
      </c>
      <c r="R35" s="25">
        <v>3</v>
      </c>
      <c r="S35" s="11">
        <f t="shared" si="2"/>
        <v>63</v>
      </c>
    </row>
    <row r="36" spans="1:19" ht="17.25" customHeight="1" thickBot="1">
      <c r="A36" s="78"/>
      <c r="B36" s="52" t="s">
        <v>29</v>
      </c>
      <c r="C36" s="38">
        <v>1</v>
      </c>
      <c r="D36" s="26">
        <v>13</v>
      </c>
      <c r="E36" s="38">
        <v>1</v>
      </c>
      <c r="F36" s="26">
        <v>11</v>
      </c>
      <c r="G36" s="38">
        <v>1</v>
      </c>
      <c r="H36" s="26">
        <v>17</v>
      </c>
      <c r="I36" s="38">
        <v>1</v>
      </c>
      <c r="J36" s="79">
        <v>11</v>
      </c>
      <c r="K36" s="79"/>
      <c r="L36" s="38">
        <v>1</v>
      </c>
      <c r="M36" s="26">
        <v>7</v>
      </c>
      <c r="N36" s="38">
        <v>1</v>
      </c>
      <c r="O36" s="26">
        <v>15</v>
      </c>
      <c r="P36" s="26">
        <f t="shared" si="3"/>
        <v>6</v>
      </c>
      <c r="Q36" s="25">
        <v>2</v>
      </c>
      <c r="R36" s="25">
        <v>2</v>
      </c>
      <c r="S36" s="11">
        <f t="shared" si="2"/>
        <v>76</v>
      </c>
    </row>
    <row r="37" spans="1:19" ht="17.25" customHeight="1" thickBot="1">
      <c r="A37" s="78"/>
      <c r="B37" s="52" t="s">
        <v>30</v>
      </c>
      <c r="C37" s="38">
        <v>1</v>
      </c>
      <c r="D37" s="26">
        <v>3</v>
      </c>
      <c r="E37" s="44">
        <v>1</v>
      </c>
      <c r="F37" s="29">
        <v>8</v>
      </c>
      <c r="G37" s="45">
        <v>1</v>
      </c>
      <c r="H37" s="31">
        <v>3</v>
      </c>
      <c r="I37" s="44">
        <v>1</v>
      </c>
      <c r="J37" s="77">
        <v>6</v>
      </c>
      <c r="K37" s="77"/>
      <c r="L37" s="45">
        <v>1</v>
      </c>
      <c r="M37" s="31">
        <v>5</v>
      </c>
      <c r="N37" s="38">
        <v>1</v>
      </c>
      <c r="O37" s="26">
        <v>11</v>
      </c>
      <c r="P37" s="26">
        <f t="shared" si="3"/>
        <v>6</v>
      </c>
      <c r="Q37" s="26"/>
      <c r="R37" s="26"/>
      <c r="S37" s="11">
        <f t="shared" si="2"/>
        <v>36</v>
      </c>
    </row>
    <row r="38" spans="1:19" ht="17.25" customHeight="1" thickBot="1">
      <c r="A38" s="78"/>
      <c r="B38" s="52" t="s">
        <v>31</v>
      </c>
      <c r="C38" s="38">
        <v>1</v>
      </c>
      <c r="D38" s="26">
        <v>11</v>
      </c>
      <c r="E38" s="44">
        <v>1</v>
      </c>
      <c r="F38" s="29">
        <v>4</v>
      </c>
      <c r="G38" s="45">
        <v>1</v>
      </c>
      <c r="H38" s="31">
        <v>9</v>
      </c>
      <c r="I38" s="44">
        <v>1</v>
      </c>
      <c r="J38" s="77">
        <v>4</v>
      </c>
      <c r="K38" s="77"/>
      <c r="L38" s="45">
        <v>1</v>
      </c>
      <c r="M38" s="31">
        <v>8</v>
      </c>
      <c r="N38" s="38">
        <v>1</v>
      </c>
      <c r="O38" s="26">
        <v>10</v>
      </c>
      <c r="P38" s="26">
        <f t="shared" si="3"/>
        <v>6</v>
      </c>
      <c r="Q38" s="25">
        <v>1</v>
      </c>
      <c r="R38" s="25">
        <v>2</v>
      </c>
      <c r="S38" s="11">
        <f t="shared" si="2"/>
        <v>48</v>
      </c>
    </row>
    <row r="39" spans="1:19" ht="17.25" customHeight="1" thickBot="1">
      <c r="A39" s="78" t="s">
        <v>32</v>
      </c>
      <c r="B39" s="52" t="s">
        <v>33</v>
      </c>
      <c r="C39" s="38">
        <v>1</v>
      </c>
      <c r="D39" s="26">
        <v>18</v>
      </c>
      <c r="E39" s="38">
        <v>1</v>
      </c>
      <c r="F39" s="26">
        <v>34</v>
      </c>
      <c r="G39" s="42">
        <v>1</v>
      </c>
      <c r="H39" s="27">
        <v>30</v>
      </c>
      <c r="I39" s="42">
        <v>1</v>
      </c>
      <c r="J39" s="80">
        <v>32</v>
      </c>
      <c r="K39" s="80"/>
      <c r="L39" s="38">
        <v>1</v>
      </c>
      <c r="M39" s="26">
        <v>40</v>
      </c>
      <c r="N39" s="38">
        <v>2</v>
      </c>
      <c r="O39" s="26">
        <v>39</v>
      </c>
      <c r="P39" s="26">
        <f>SUM(C39,E39,G39,I39,L39,N39)</f>
        <v>7</v>
      </c>
      <c r="Q39" s="26">
        <v>3</v>
      </c>
      <c r="R39" s="26">
        <v>7</v>
      </c>
      <c r="S39" s="11">
        <f>SUM(R39,O39,M39,J39,H39,F39,D39)</f>
        <v>200</v>
      </c>
    </row>
    <row r="40" spans="1:19" ht="17.25" customHeight="1" thickBot="1">
      <c r="A40" s="78"/>
      <c r="B40" s="52" t="s">
        <v>34</v>
      </c>
      <c r="C40" s="38">
        <v>1</v>
      </c>
      <c r="D40" s="26">
        <v>6</v>
      </c>
      <c r="E40" s="38">
        <v>1</v>
      </c>
      <c r="F40" s="33">
        <v>8</v>
      </c>
      <c r="G40" s="44">
        <v>1</v>
      </c>
      <c r="H40" s="29">
        <v>8</v>
      </c>
      <c r="I40" s="45">
        <v>1</v>
      </c>
      <c r="J40" s="77">
        <v>5</v>
      </c>
      <c r="K40" s="82"/>
      <c r="L40" s="47">
        <v>1</v>
      </c>
      <c r="M40" s="26">
        <v>12</v>
      </c>
      <c r="N40" s="38">
        <v>1</v>
      </c>
      <c r="O40" s="26">
        <v>8</v>
      </c>
      <c r="P40" s="26">
        <f t="shared" si="3"/>
        <v>6</v>
      </c>
      <c r="Q40" s="26"/>
      <c r="R40" s="26"/>
      <c r="S40" s="11">
        <f t="shared" si="2"/>
        <v>47</v>
      </c>
    </row>
    <row r="41" spans="1:19" ht="17.25" customHeight="1">
      <c r="A41" s="78" t="s">
        <v>35</v>
      </c>
      <c r="B41" s="78"/>
      <c r="C41" s="40">
        <f>SUM(C23:C40)</f>
        <v>18</v>
      </c>
      <c r="D41" s="12">
        <f aca="true" t="shared" si="4" ref="D41:S41">SUM(D23:D40)</f>
        <v>210</v>
      </c>
      <c r="E41" s="40">
        <f t="shared" si="4"/>
        <v>18</v>
      </c>
      <c r="F41" s="12">
        <f t="shared" si="4"/>
        <v>218</v>
      </c>
      <c r="G41" s="40">
        <f t="shared" si="4"/>
        <v>18</v>
      </c>
      <c r="H41" s="12">
        <f t="shared" si="4"/>
        <v>223</v>
      </c>
      <c r="I41" s="40">
        <f t="shared" si="4"/>
        <v>19</v>
      </c>
      <c r="J41" s="85">
        <f t="shared" si="4"/>
        <v>230</v>
      </c>
      <c r="K41" s="85">
        <f t="shared" si="4"/>
        <v>0</v>
      </c>
      <c r="L41" s="40">
        <f t="shared" si="4"/>
        <v>18</v>
      </c>
      <c r="M41" s="12">
        <f t="shared" si="4"/>
        <v>234</v>
      </c>
      <c r="N41" s="40">
        <f t="shared" si="4"/>
        <v>19</v>
      </c>
      <c r="O41" s="12">
        <f t="shared" si="4"/>
        <v>222</v>
      </c>
      <c r="P41" s="24">
        <f t="shared" si="4"/>
        <v>110</v>
      </c>
      <c r="Q41" s="12">
        <f t="shared" si="4"/>
        <v>30</v>
      </c>
      <c r="R41" s="12">
        <f t="shared" si="4"/>
        <v>49</v>
      </c>
      <c r="S41" s="37">
        <f t="shared" si="4"/>
        <v>1386</v>
      </c>
    </row>
    <row r="42" spans="1:19" ht="5.25" customHeight="1" thickBot="1">
      <c r="A42" s="13"/>
      <c r="B42" s="13"/>
      <c r="C42" s="20"/>
      <c r="D42" s="20"/>
      <c r="E42" s="20"/>
      <c r="F42" s="20"/>
      <c r="G42" s="20"/>
      <c r="H42" s="20"/>
      <c r="I42" s="35"/>
      <c r="J42" s="35"/>
      <c r="K42" s="35"/>
      <c r="L42" s="35"/>
      <c r="M42" s="35"/>
      <c r="N42" s="35"/>
      <c r="O42" s="35"/>
      <c r="P42" s="36"/>
      <c r="Q42" s="35"/>
      <c r="R42" s="35"/>
      <c r="S42" s="36"/>
    </row>
    <row r="43" spans="2:19" ht="14.25" thickBot="1">
      <c r="B43" s="18" t="s">
        <v>36</v>
      </c>
      <c r="C43" s="92"/>
      <c r="D43" s="93"/>
      <c r="E43" s="14" t="s">
        <v>37</v>
      </c>
      <c r="F43" s="13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9" t="s">
        <v>61</v>
      </c>
    </row>
    <row r="44" spans="1:13" ht="13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6" ht="17.25">
      <c r="A45" s="6" t="s">
        <v>56</v>
      </c>
      <c r="C45" s="4"/>
      <c r="D45" s="4"/>
      <c r="E45" s="4"/>
      <c r="F45" s="4"/>
    </row>
    <row r="46" spans="2:13" ht="13.5">
      <c r="B46" s="7"/>
      <c r="C46" s="7"/>
      <c r="D46" s="7"/>
      <c r="E46" s="7"/>
      <c r="F46" s="7"/>
      <c r="G46" s="7"/>
      <c r="H46" s="7"/>
      <c r="M46" s="9" t="s">
        <v>1</v>
      </c>
    </row>
    <row r="47" spans="1:14" ht="16.5" customHeight="1">
      <c r="A47" s="56" t="s">
        <v>39</v>
      </c>
      <c r="B47" s="57"/>
      <c r="C47" s="60" t="s">
        <v>2</v>
      </c>
      <c r="D47" s="61"/>
      <c r="E47" s="60" t="s">
        <v>3</v>
      </c>
      <c r="F47" s="61"/>
      <c r="G47" s="60" t="s">
        <v>4</v>
      </c>
      <c r="H47" s="62"/>
      <c r="I47" s="71" t="s">
        <v>8</v>
      </c>
      <c r="J47" s="73" t="s">
        <v>42</v>
      </c>
      <c r="K47" s="87"/>
      <c r="L47" s="74"/>
      <c r="M47" s="71" t="s">
        <v>41</v>
      </c>
      <c r="N47" s="15"/>
    </row>
    <row r="48" spans="1:14" ht="42">
      <c r="A48" s="58"/>
      <c r="B48" s="59"/>
      <c r="C48" s="50" t="s">
        <v>10</v>
      </c>
      <c r="D48" s="50" t="s">
        <v>40</v>
      </c>
      <c r="E48" s="50" t="s">
        <v>10</v>
      </c>
      <c r="F48" s="50" t="s">
        <v>40</v>
      </c>
      <c r="G48" s="50" t="s">
        <v>10</v>
      </c>
      <c r="H48" s="54" t="s">
        <v>40</v>
      </c>
      <c r="I48" s="72"/>
      <c r="J48" s="53" t="s">
        <v>12</v>
      </c>
      <c r="K48" s="88" t="s">
        <v>40</v>
      </c>
      <c r="L48" s="89"/>
      <c r="M48" s="72"/>
      <c r="N48" s="15"/>
    </row>
    <row r="49" spans="1:14" ht="17.25" customHeight="1">
      <c r="A49" s="51" t="s">
        <v>13</v>
      </c>
      <c r="B49" s="55" t="s">
        <v>62</v>
      </c>
      <c r="C49" s="38">
        <v>3</v>
      </c>
      <c r="D49" s="25">
        <v>85</v>
      </c>
      <c r="E49" s="38">
        <v>3</v>
      </c>
      <c r="F49" s="25">
        <v>93</v>
      </c>
      <c r="G49" s="38">
        <v>3</v>
      </c>
      <c r="H49" s="34">
        <v>87</v>
      </c>
      <c r="I49" s="38">
        <f>SUM(C49,E49,G49)</f>
        <v>9</v>
      </c>
      <c r="J49" s="38">
        <v>3</v>
      </c>
      <c r="K49" s="90">
        <v>14</v>
      </c>
      <c r="L49" s="91"/>
      <c r="M49" s="19">
        <f>SUM(K49,D49,F49,H49)</f>
        <v>279</v>
      </c>
      <c r="N49" s="15"/>
    </row>
    <row r="50" spans="1:24" s="5" customFormat="1" ht="17.25" customHeight="1">
      <c r="A50" s="51" t="s">
        <v>21</v>
      </c>
      <c r="B50" s="55" t="s">
        <v>63</v>
      </c>
      <c r="C50" s="38">
        <v>2</v>
      </c>
      <c r="D50" s="25">
        <v>46</v>
      </c>
      <c r="E50" s="38">
        <v>2</v>
      </c>
      <c r="F50" s="25">
        <v>49</v>
      </c>
      <c r="G50" s="38">
        <v>2</v>
      </c>
      <c r="H50" s="34">
        <v>44</v>
      </c>
      <c r="I50" s="38">
        <f>SUM(C50,E50,G50)</f>
        <v>6</v>
      </c>
      <c r="J50" s="38">
        <v>2</v>
      </c>
      <c r="K50" s="90">
        <v>3</v>
      </c>
      <c r="L50" s="91"/>
      <c r="M50" s="19">
        <f>SUM(K50,D50,F50,H50)</f>
        <v>142</v>
      </c>
      <c r="N50" s="15"/>
      <c r="T50"/>
      <c r="U50"/>
      <c r="V50"/>
      <c r="W50"/>
      <c r="X50"/>
    </row>
    <row r="51" spans="1:24" s="5" customFormat="1" ht="17.25" customHeight="1">
      <c r="A51" s="51" t="s">
        <v>25</v>
      </c>
      <c r="B51" s="55" t="s">
        <v>64</v>
      </c>
      <c r="C51" s="38">
        <v>2</v>
      </c>
      <c r="D51" s="25">
        <v>57</v>
      </c>
      <c r="E51" s="38">
        <v>2</v>
      </c>
      <c r="F51" s="25">
        <v>51</v>
      </c>
      <c r="G51" s="38">
        <v>2</v>
      </c>
      <c r="H51" s="34">
        <v>67</v>
      </c>
      <c r="I51" s="38">
        <f>SUM(C51,E51,G51)</f>
        <v>6</v>
      </c>
      <c r="J51" s="38">
        <v>2</v>
      </c>
      <c r="K51" s="90">
        <v>4</v>
      </c>
      <c r="L51" s="91"/>
      <c r="M51" s="19">
        <f>SUM(K51,D51,F51,H51)</f>
        <v>179</v>
      </c>
      <c r="N51" s="15"/>
      <c r="T51"/>
      <c r="U51"/>
      <c r="V51"/>
      <c r="W51"/>
      <c r="X51"/>
    </row>
    <row r="52" spans="1:24" s="5" customFormat="1" ht="17.25" customHeight="1">
      <c r="A52" s="51" t="s">
        <v>32</v>
      </c>
      <c r="B52" s="55" t="s">
        <v>65</v>
      </c>
      <c r="C52" s="38">
        <v>2</v>
      </c>
      <c r="D52" s="25">
        <v>50</v>
      </c>
      <c r="E52" s="38">
        <v>2</v>
      </c>
      <c r="F52" s="25">
        <v>48</v>
      </c>
      <c r="G52" s="38">
        <v>2</v>
      </c>
      <c r="H52" s="34">
        <v>50</v>
      </c>
      <c r="I52" s="38">
        <f>SUM(C52,E52,G52)</f>
        <v>6</v>
      </c>
      <c r="J52" s="38">
        <v>1</v>
      </c>
      <c r="K52" s="90">
        <v>2</v>
      </c>
      <c r="L52" s="91"/>
      <c r="M52" s="19">
        <f>SUM(K52,D52,F52,H52)</f>
        <v>150</v>
      </c>
      <c r="N52" s="15"/>
      <c r="T52"/>
      <c r="U52"/>
      <c r="V52"/>
      <c r="W52"/>
      <c r="X52"/>
    </row>
    <row r="53" spans="1:24" s="5" customFormat="1" ht="17.25" customHeight="1">
      <c r="A53" s="68" t="s">
        <v>59</v>
      </c>
      <c r="B53" s="69"/>
      <c r="C53" s="38">
        <f>SUM(C49:C52)</f>
        <v>9</v>
      </c>
      <c r="D53" s="25">
        <f aca="true" t="shared" si="5" ref="D53:M53">SUM(D49:D52)</f>
        <v>238</v>
      </c>
      <c r="E53" s="38">
        <f t="shared" si="5"/>
        <v>9</v>
      </c>
      <c r="F53" s="25">
        <f t="shared" si="5"/>
        <v>241</v>
      </c>
      <c r="G53" s="38">
        <f t="shared" si="5"/>
        <v>9</v>
      </c>
      <c r="H53" s="34">
        <f t="shared" si="5"/>
        <v>248</v>
      </c>
      <c r="I53" s="38">
        <f t="shared" si="5"/>
        <v>27</v>
      </c>
      <c r="J53" s="38">
        <f t="shared" si="5"/>
        <v>8</v>
      </c>
      <c r="K53" s="90">
        <f t="shared" si="5"/>
        <v>23</v>
      </c>
      <c r="L53" s="91">
        <f t="shared" si="5"/>
        <v>0</v>
      </c>
      <c r="M53" s="17">
        <f t="shared" si="5"/>
        <v>750</v>
      </c>
      <c r="N53" s="15"/>
      <c r="O53" s="13"/>
      <c r="T53"/>
      <c r="U53"/>
      <c r="V53"/>
      <c r="W53"/>
      <c r="X53"/>
    </row>
    <row r="54" spans="3:24" s="5" customFormat="1" ht="17.25" customHeight="1">
      <c r="C54" s="23"/>
      <c r="D54" s="23"/>
      <c r="E54" s="23"/>
      <c r="F54" s="23"/>
      <c r="G54" s="23"/>
      <c r="H54" s="23"/>
      <c r="J54" s="23"/>
      <c r="K54" s="23"/>
      <c r="L54" s="23"/>
      <c r="M54" s="9" t="s">
        <v>61</v>
      </c>
      <c r="T54"/>
      <c r="U54"/>
      <c r="V54"/>
      <c r="W54"/>
      <c r="X54"/>
    </row>
  </sheetData>
  <sheetProtection/>
  <mergeCells count="68">
    <mergeCell ref="K51:L51"/>
    <mergeCell ref="K52:L52"/>
    <mergeCell ref="A53:B53"/>
    <mergeCell ref="K53:L53"/>
    <mergeCell ref="J47:L47"/>
    <mergeCell ref="M47:M48"/>
    <mergeCell ref="K48:L48"/>
    <mergeCell ref="K49:L49"/>
    <mergeCell ref="K50:L50"/>
    <mergeCell ref="C43:D43"/>
    <mergeCell ref="A47:B48"/>
    <mergeCell ref="C47:D47"/>
    <mergeCell ref="E47:F47"/>
    <mergeCell ref="G47:H47"/>
    <mergeCell ref="I47:I48"/>
    <mergeCell ref="J38:K38"/>
    <mergeCell ref="A39:A40"/>
    <mergeCell ref="J39:K39"/>
    <mergeCell ref="J40:K40"/>
    <mergeCell ref="A41:B41"/>
    <mergeCell ref="J41:K41"/>
    <mergeCell ref="A30:A32"/>
    <mergeCell ref="J30:K30"/>
    <mergeCell ref="J31:K31"/>
    <mergeCell ref="J32:K32"/>
    <mergeCell ref="A33:A38"/>
    <mergeCell ref="J33:K33"/>
    <mergeCell ref="J34:K34"/>
    <mergeCell ref="J35:K35"/>
    <mergeCell ref="J36:K36"/>
    <mergeCell ref="J37:K37"/>
    <mergeCell ref="A23:A29"/>
    <mergeCell ref="J23:K23"/>
    <mergeCell ref="J24:K24"/>
    <mergeCell ref="J25:K25"/>
    <mergeCell ref="J26:K26"/>
    <mergeCell ref="J27:K27"/>
    <mergeCell ref="J28:K28"/>
    <mergeCell ref="J29:K29"/>
    <mergeCell ref="L21:M21"/>
    <mergeCell ref="N21:O21"/>
    <mergeCell ref="P21:P22"/>
    <mergeCell ref="Q21:R21"/>
    <mergeCell ref="S21:S22"/>
    <mergeCell ref="J22:K22"/>
    <mergeCell ref="A16:B16"/>
    <mergeCell ref="J16:K16"/>
    <mergeCell ref="A21:B22"/>
    <mergeCell ref="C21:D21"/>
    <mergeCell ref="E21:F21"/>
    <mergeCell ref="G21:H21"/>
    <mergeCell ref="I21:K21"/>
    <mergeCell ref="J8:K8"/>
    <mergeCell ref="A9:A11"/>
    <mergeCell ref="J9:K9"/>
    <mergeCell ref="J10:K10"/>
    <mergeCell ref="J11:K11"/>
    <mergeCell ref="A12:A15"/>
    <mergeCell ref="J12:K12"/>
    <mergeCell ref="J13:K13"/>
    <mergeCell ref="J14:K14"/>
    <mergeCell ref="J15:K15"/>
    <mergeCell ref="A6:B7"/>
    <mergeCell ref="C6:D6"/>
    <mergeCell ref="E6:F6"/>
    <mergeCell ref="G6:H6"/>
    <mergeCell ref="I6:I7"/>
    <mergeCell ref="J6:K7"/>
  </mergeCells>
  <printOptions/>
  <pageMargins left="0.8" right="0.2" top="0.52" bottom="0.66" header="0.512" footer="0.512"/>
  <pageSetup horizontalDpi="600" verticalDpi="600" orientation="portrait" paperSize="9" scale="9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000407</dc:creator>
  <cp:keywords/>
  <dc:description/>
  <cp:lastModifiedBy>user</cp:lastModifiedBy>
  <cp:lastPrinted>2021-11-29T06:30:50Z</cp:lastPrinted>
  <dcterms:created xsi:type="dcterms:W3CDTF">2007-03-19T05:27:50Z</dcterms:created>
  <dcterms:modified xsi:type="dcterms:W3CDTF">2022-03-31T07:09:31Z</dcterms:modified>
  <cp:category/>
  <cp:version/>
  <cp:contentType/>
  <cp:contentStatus/>
</cp:coreProperties>
</file>